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czelnia\Zajecia\2026\ZPI\"/>
    </mc:Choice>
  </mc:AlternateContent>
  <xr:revisionPtr revIDLastSave="0" documentId="13_ncr:1_{B8EAA391-25B6-4BD8-BFA7-D105B4A668BC}" xr6:coauthVersionLast="47" xr6:coauthVersionMax="47" xr10:uidLastSave="{00000000-0000-0000-0000-000000000000}"/>
  <bookViews>
    <workbookView xWindow="-110" yWindow="-110" windowWidth="19420" windowHeight="10420" xr2:uid="{00000000-000D-0000-FFFF-FFFF00000000}"/>
  </bookViews>
  <sheets>
    <sheet name="Project assessment" sheetId="1" r:id="rId1"/>
    <sheet name="Seminar assessment" sheetId="2" r:id="rId2"/>
    <sheet name="Grade calcula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Oz6Rz5zXhHxvvKMCJGK85ySiJ1TdDqBOrgK1BLih4mw="/>
    </ext>
  </extLst>
</workbook>
</file>

<file path=xl/calcChain.xml><?xml version="1.0" encoding="utf-8"?>
<calcChain xmlns="http://schemas.openxmlformats.org/spreadsheetml/2006/main">
  <c r="H11" i="1" l="1"/>
  <c r="C2" i="3" s="1"/>
  <c r="I11" i="1"/>
  <c r="D2" i="3" s="1"/>
  <c r="J11" i="1"/>
  <c r="E2" i="3" s="1"/>
  <c r="G11" i="1"/>
  <c r="B2" i="3" s="1"/>
  <c r="G9" i="2"/>
  <c r="L8" i="2"/>
  <c r="F7" i="2"/>
  <c r="F8" i="2" s="1"/>
  <c r="G7" i="2"/>
  <c r="G8" i="2" s="1"/>
  <c r="H7" i="2"/>
  <c r="H8" i="2" s="1"/>
  <c r="I7" i="2"/>
  <c r="I8" i="2" s="1"/>
  <c r="J7" i="2"/>
  <c r="J8" i="2" s="1"/>
  <c r="K7" i="2"/>
  <c r="K8" i="2" s="1"/>
  <c r="K9" i="2" s="1"/>
  <c r="E3" i="3" s="1"/>
  <c r="L7" i="2"/>
  <c r="E7" i="2"/>
  <c r="E8" i="2" s="1"/>
  <c r="E4" i="3" l="1"/>
  <c r="E5" i="3" s="1"/>
  <c r="E9" i="2"/>
  <c r="B3" i="3" s="1"/>
  <c r="B4" i="3" s="1"/>
  <c r="B5" i="3" s="1"/>
  <c r="I9" i="2"/>
  <c r="D3" i="3" s="1"/>
  <c r="C3" i="3"/>
  <c r="C4" i="3" s="1"/>
  <c r="C5" i="3" s="1"/>
  <c r="D4" i="3" l="1"/>
  <c r="D5" i="3" s="1"/>
</calcChain>
</file>

<file path=xl/sharedStrings.xml><?xml version="1.0" encoding="utf-8"?>
<sst xmlns="http://schemas.openxmlformats.org/spreadsheetml/2006/main" count="89" uniqueCount="71">
  <si>
    <t>Criterion</t>
  </si>
  <si>
    <t>Satisfactory</t>
  </si>
  <si>
    <t>Good</t>
  </si>
  <si>
    <t>Very Good</t>
  </si>
  <si>
    <t>Wage</t>
  </si>
  <si>
    <t>Person 1</t>
  </si>
  <si>
    <t>Person 2</t>
  </si>
  <si>
    <t>Person 3</t>
  </si>
  <si>
    <t>Person 4</t>
  </si>
  <si>
    <t>Seminar 1</t>
  </si>
  <si>
    <t>Seminar 2</t>
  </si>
  <si>
    <t>Very Good (3 points)</t>
  </si>
  <si>
    <t>Good (2 points)</t>
  </si>
  <si>
    <t>Satisfactory (1 points)</t>
  </si>
  <si>
    <t>Grade - project</t>
  </si>
  <si>
    <t>Grade - seminar</t>
  </si>
  <si>
    <t>Weighted grade</t>
  </si>
  <si>
    <t xml:space="preserve">Final grade </t>
  </si>
  <si>
    <r>
      <rPr>
        <b/>
        <sz val="10"/>
        <color theme="1"/>
        <rFont val="Arial"/>
        <family val="2"/>
        <charset val="238"/>
      </rPr>
      <t>Completeness of implementation with respect to the plan</t>
    </r>
    <r>
      <rPr>
        <sz val="10"/>
        <color theme="1"/>
        <rFont val="Arial"/>
        <family val="2"/>
        <charset val="238"/>
      </rPr>
      <t>: the plan should be finalized no later than the end of the 4th week in agreement with the project lead and with the co-approval of the co-leads.</t>
    </r>
  </si>
  <si>
    <r>
      <rPr>
        <b/>
        <sz val="10"/>
        <color theme="1"/>
        <rFont val="Arial"/>
        <family val="2"/>
        <charset val="238"/>
      </rPr>
      <t>Quality:</t>
    </r>
    <r>
      <rPr>
        <sz val="10"/>
        <color theme="1"/>
        <rFont val="Arial"/>
      </rPr>
      <t xml:space="preserve"> assessment of the usability and reliability of the application.</t>
    </r>
  </si>
  <si>
    <t>Production version</t>
  </si>
  <si>
    <t>Basic features (MVP) have been implemented, but no less than 50% of the planned (defined at the beginning of the semester in agreement with the instructor, measured, for example, in function points).</t>
  </si>
  <si>
    <t>The solution may have minor functional errors (but not critical ones).</t>
  </si>
  <si>
    <t>Only the developmental version is available.</t>
  </si>
  <si>
    <t>At least 70% of planned features have been implemented.</t>
  </si>
  <si>
    <t>The solution may have minor functional errors (non-critical) and navigation inconveniences.</t>
  </si>
  <si>
    <t>At least 90% of planned features have been implemented.</t>
  </si>
  <si>
    <t>The solution is free of noticeable errors. (Automated testing, at least at the unit level, with coverage agreed upon by the instructor if applicable).</t>
  </si>
  <si>
    <r>
      <rPr>
        <b/>
        <sz val="10"/>
        <color theme="1"/>
        <rFont val="Arial"/>
        <family val="2"/>
        <charset val="238"/>
      </rPr>
      <t xml:space="preserve">Quality and Scope of Documentation: </t>
    </r>
    <r>
      <rPr>
        <sz val="10"/>
        <color theme="1"/>
        <rFont val="Arial"/>
        <family val="2"/>
        <charset val="238"/>
      </rPr>
      <t xml:space="preserve">
- Completeness in relation to the recommended template. 
- Depth of description. 
- Accuracy of description; internal consistency. 
- Readability, including compliance with editorial requirements.</t>
    </r>
  </si>
  <si>
    <r>
      <rPr>
        <b/>
        <sz val="10"/>
        <color theme="1"/>
        <rFont val="Arial"/>
        <family val="2"/>
        <charset val="238"/>
      </rPr>
      <t>Readiness for deployment:</t>
    </r>
    <r>
      <rPr>
        <sz val="10"/>
        <color theme="1"/>
        <rFont val="Arial"/>
      </rPr>
      <t xml:space="preserve"> 
- Assessment of the capability to test the application's functionalities by external recipients.
- Installation in a testing/production environment or preparation of an installer.</t>
    </r>
  </si>
  <si>
    <r>
      <rPr>
        <b/>
        <sz val="10"/>
        <color theme="1"/>
        <rFont val="Arial"/>
        <family val="2"/>
        <charset val="238"/>
      </rPr>
      <t xml:space="preserve">Completeness: </t>
    </r>
    <r>
      <rPr>
        <sz val="10"/>
        <color theme="1"/>
        <rFont val="Arial"/>
        <family val="2"/>
        <charset val="238"/>
      </rPr>
      <t xml:space="preserve">Documentation covers basic functions (operation description) and adopted architectural solutions.
</t>
    </r>
    <r>
      <rPr>
        <b/>
        <sz val="10"/>
        <color theme="1"/>
        <rFont val="Arial"/>
        <family val="2"/>
        <charset val="238"/>
      </rPr>
      <t>Depth:</t>
    </r>
    <r>
      <rPr>
        <sz val="10"/>
        <color theme="1"/>
        <rFont val="Arial"/>
        <family val="2"/>
        <charset val="238"/>
      </rPr>
      <t xml:space="preserve"> Low to moderate.
</t>
    </r>
    <r>
      <rPr>
        <b/>
        <sz val="10"/>
        <color theme="1"/>
        <rFont val="Arial"/>
        <family val="2"/>
        <charset val="238"/>
      </rPr>
      <t>Accuracy:</t>
    </r>
    <r>
      <rPr>
        <sz val="10"/>
        <color theme="1"/>
        <rFont val="Arial"/>
        <family val="2"/>
        <charset val="238"/>
      </rPr>
      <t xml:space="preserve"> Moderate, occasional minor inconsistencies may occur.
</t>
    </r>
    <r>
      <rPr>
        <b/>
        <sz val="10"/>
        <color theme="1"/>
        <rFont val="Arial"/>
        <family val="2"/>
        <charset val="238"/>
      </rPr>
      <t>Readability:</t>
    </r>
    <r>
      <rPr>
        <sz val="10"/>
        <color theme="1"/>
        <rFont val="Arial"/>
        <family val="2"/>
        <charset val="238"/>
      </rPr>
      <t xml:space="preserve"> Moderate.</t>
    </r>
  </si>
  <si>
    <t>The documentation is complete, with at least moderate depth of description (e.g., justification of design decisions). It may contain linguistic errors, minor factual mistakes, and slight deviations from editorial recommendations.</t>
  </si>
  <si>
    <t>The documentation is complete with a high level of description depth, written in clear language, free of errors, and accordance with the recommendations used for thesis work (references, literature).</t>
  </si>
  <si>
    <r>
      <rPr>
        <b/>
        <sz val="10"/>
        <color theme="1"/>
        <rFont val="Arial"/>
        <family val="2"/>
        <charset val="238"/>
      </rPr>
      <t>Application of Agile Methodology:</t>
    </r>
    <r>
      <rPr>
        <sz val="10"/>
        <color theme="1"/>
        <rFont val="Arial"/>
        <family val="2"/>
        <charset val="238"/>
      </rPr>
      <t xml:space="preserve">
- Planning and monitoring of work progress.
- Adoption of other team practices, such as code reviews.
- Ability to work collaboratively in a team.</t>
    </r>
  </si>
  <si>
    <r>
      <rPr>
        <b/>
        <sz val="10"/>
        <color theme="1"/>
        <rFont val="Arial"/>
        <family val="2"/>
        <charset val="238"/>
      </rPr>
      <t>Planning:</t>
    </r>
    <r>
      <rPr>
        <sz val="10"/>
        <color theme="1"/>
        <rFont val="Arial"/>
        <family val="2"/>
        <charset val="238"/>
      </rPr>
      <t xml:space="preserve"> Product backlog. Minimum 2 iterations. Task duration does not exceed 8 hours. </t>
    </r>
    <r>
      <rPr>
        <b/>
        <sz val="10"/>
        <color theme="1"/>
        <rFont val="Arial"/>
        <family val="2"/>
        <charset val="238"/>
      </rPr>
      <t>Team practices:</t>
    </r>
    <r>
      <rPr>
        <sz val="10"/>
        <color theme="1"/>
        <rFont val="Arial"/>
        <family val="2"/>
        <charset val="238"/>
      </rPr>
      <t xml:space="preserve"> At least one of the following (retrospective meetings, code reviews, code evaluation by static analysis tools, others agreed upon with the instructor).</t>
    </r>
  </si>
  <si>
    <r>
      <rPr>
        <b/>
        <sz val="10"/>
        <color theme="1"/>
        <rFont val="Arial"/>
        <family val="2"/>
        <charset val="238"/>
      </rPr>
      <t xml:space="preserve">Planning: </t>
    </r>
    <r>
      <rPr>
        <sz val="10"/>
        <color theme="1"/>
        <rFont val="Arial"/>
        <family val="2"/>
        <charset val="238"/>
      </rPr>
      <t xml:space="preserve">Task planning at a level that allows individuals to prepare reports on completed tasks within the iteration/project.
</t>
    </r>
    <r>
      <rPr>
        <b/>
        <sz val="10"/>
        <color theme="1"/>
        <rFont val="Arial"/>
        <family val="2"/>
        <charset val="238"/>
      </rPr>
      <t>Team practices:</t>
    </r>
    <r>
      <rPr>
        <sz val="10"/>
        <color theme="1"/>
        <rFont val="Arial"/>
        <family val="2"/>
        <charset val="238"/>
      </rPr>
      <t xml:space="preserve"> basic (e.g., shared code repository).</t>
    </r>
  </si>
  <si>
    <r>
      <rPr>
        <b/>
        <sz val="10"/>
        <color theme="1"/>
        <rFont val="Arial"/>
        <family val="2"/>
        <charset val="238"/>
      </rPr>
      <t xml:space="preserve">Planning: </t>
    </r>
    <r>
      <rPr>
        <sz val="10"/>
        <color theme="1"/>
        <rFont val="Arial"/>
        <family val="2"/>
        <charset val="238"/>
      </rPr>
      <t>Estimation of backlog items' complexity using the function points method. Monitoring project progress through appropriate reporting (e.g., burn-down charts - these should be accurate for at least the last two iterations).</t>
    </r>
  </si>
  <si>
    <t>Team grade</t>
  </si>
  <si>
    <r>
      <rPr>
        <b/>
        <sz val="10"/>
        <color theme="1"/>
        <rFont val="Arial"/>
        <family val="2"/>
        <charset val="238"/>
      </rPr>
      <t>Involvement and Contribution to the Project:</t>
    </r>
    <r>
      <rPr>
        <sz val="10"/>
        <color theme="1"/>
        <rFont val="Arial"/>
        <family val="2"/>
        <charset val="238"/>
      </rPr>
      <t xml:space="preserve">
- Scope of work completed (coding, documentation, knowledge sharing).
- Timeliness in completing tasks, and class participation.
- Attendance in class.</t>
    </r>
  </si>
  <si>
    <r>
      <rPr>
        <b/>
        <sz val="10"/>
        <color theme="1"/>
        <rFont val="Arial"/>
        <family val="2"/>
        <charset val="238"/>
      </rPr>
      <t xml:space="preserve">Scope: </t>
    </r>
    <r>
      <rPr>
        <sz val="10"/>
        <color theme="1"/>
        <rFont val="Arial"/>
      </rPr>
      <t xml:space="preserve">Participation in coding/documentation to the extent of &gt;= (100/n-60/n) % (tasks or execution time); n - the number of people in the group. For n=4, participation in at least 10% of tasks or execution time.
</t>
    </r>
    <r>
      <rPr>
        <b/>
        <sz val="10"/>
        <color theme="1"/>
        <rFont val="Arial"/>
        <family val="2"/>
        <charset val="238"/>
      </rPr>
      <t>Timeliness:</t>
    </r>
    <r>
      <rPr>
        <sz val="10"/>
        <color theme="1"/>
        <rFont val="Arial"/>
      </rPr>
      <t xml:space="preserve"> Tolerates untimely completion of tasks.</t>
    </r>
  </si>
  <si>
    <r>
      <rPr>
        <b/>
        <sz val="10"/>
        <color theme="1"/>
        <rFont val="Arial"/>
        <family val="2"/>
        <charset val="238"/>
      </rPr>
      <t xml:space="preserve">Scope: </t>
    </r>
    <r>
      <rPr>
        <sz val="10"/>
        <color theme="1"/>
        <rFont val="Arial"/>
        <family val="2"/>
        <charset val="238"/>
      </rPr>
      <t xml:space="preserve">Participation in coding/documentation to the extent of &gt;= (100/n-40/n) % (tasks or execution time); n - the number of people in the group. For n=4, participation in at least 15% of tasks or execution time.
</t>
    </r>
    <r>
      <rPr>
        <b/>
        <sz val="10"/>
        <color theme="1"/>
        <rFont val="Arial"/>
        <family val="2"/>
        <charset val="238"/>
      </rPr>
      <t xml:space="preserve">Timeliness: </t>
    </r>
    <r>
      <rPr>
        <sz val="10"/>
        <color theme="1"/>
        <rFont val="Arial"/>
        <family val="2"/>
        <charset val="238"/>
      </rPr>
      <t>Tasks completed untimely in at most 2 iterations out of a minimum of 3 iterations.</t>
    </r>
  </si>
  <si>
    <r>
      <rPr>
        <b/>
        <sz val="10"/>
        <color theme="1"/>
        <rFont val="Arial"/>
        <family val="2"/>
        <charset val="238"/>
      </rPr>
      <t xml:space="preserve">Scope: </t>
    </r>
    <r>
      <rPr>
        <sz val="10"/>
        <color theme="1"/>
        <rFont val="Arial"/>
        <family val="2"/>
        <charset val="238"/>
      </rPr>
      <t>Participation in coding/documentation to the extent of &gt;= (100/n - 20/n) % (tasks or execution time); n - the number of people in the group. For n=4, participation in at least 20% of tasks or execution time.</t>
    </r>
    <r>
      <rPr>
        <b/>
        <sz val="10"/>
        <color theme="1"/>
        <rFont val="Arial"/>
        <family val="2"/>
        <charset val="238"/>
      </rPr>
      <t xml:space="preserve">
Timeliness: </t>
    </r>
    <r>
      <rPr>
        <sz val="10"/>
        <color theme="1"/>
        <rFont val="Arial"/>
        <family val="2"/>
        <charset val="238"/>
      </rPr>
      <t>Tasks completed untimely in at most one iteration out of a minimum of three iterations.</t>
    </r>
  </si>
  <si>
    <t>Weighted project assessment.</t>
  </si>
  <si>
    <t>Absence exceeding 10% without justification results in a grade of 2.0.</t>
  </si>
  <si>
    <t>Absence exceeding 30% (10% without justification) results in a grade of 2.0.</t>
  </si>
  <si>
    <t>We do not evaluate the idea for the software product (the topic has been approved by the Program Committee), but rather the method of its implementation and the quality of the final product.</t>
  </si>
  <si>
    <r>
      <rPr>
        <b/>
        <sz val="10"/>
        <color theme="1"/>
        <rFont val="Arial"/>
        <family val="2"/>
        <charset val="238"/>
      </rPr>
      <t xml:space="preserve">Content: </t>
    </r>
    <r>
      <rPr>
        <sz val="10"/>
        <color theme="1"/>
        <rFont val="Arial"/>
        <family val="2"/>
        <charset val="238"/>
      </rPr>
      <t>evaluation of the presented content, including using credible and diverse sources, accuracy of conveyed information, and subjecting information to analysis.</t>
    </r>
  </si>
  <si>
    <t>Structure: evaluation of the agenda, including the logical linkage of points (progress); assessment of the level of detail in the presentation and its connection to the oral message.</t>
  </si>
  <si>
    <t>Delivery:
- Verbal Presentation (e.g., the presenter effectively explains ideas and comments on slides; the presentation includes a clear introduction and conclusion, no jargon, and demonstrates an understanding of key points).
- Style (e.g., speaks in complete sentences, clear pronunciation, fluent delivery, appropriate pace, maintains eye contact, adheres to time limit, presentation has been rehearsed).
- Response to questions demonstrates a full understanding of the topic.</t>
  </si>
  <si>
    <t>Activity in classes during the semester.</t>
  </si>
  <si>
    <t>The presentation uncritically references external data. The presented information is general and often inaccurate. Resources (literature) are outdated and come from unreliable sources.</t>
  </si>
  <si>
    <t>Lack of logical order. Too much information on slides.</t>
  </si>
  <si>
    <t>Lack of coherence in the presentation. The presentation is not sufficiently refined.</t>
  </si>
  <si>
    <t>The presentation contains verified data with minor errors. The origin of information from only one source may raise doubts. Sources are correctly selected but not very diverse. The presenter's responses to questions are incomplete. Obvious conclusions were omitted.</t>
  </si>
  <si>
    <t>A logical structure with a few overly detailed slides. The content of most slides correlates well with the oral message.</t>
  </si>
  <si>
    <t>The presentation is mostly coherent, but the presenter has violated at least one of the indicated best practices (e.g., exceeded the time limit).</t>
  </si>
  <si>
    <t>Average (3-4 times).</t>
  </si>
  <si>
    <t>The presentation is clear and contains verified data from credible sources. The sources are diverse. Responses to questions are complete and help to understand the message.</t>
  </si>
  <si>
    <t>A logical structure at an appropriate level of detail. The content of the presentation helps to understand the oral message.</t>
  </si>
  <si>
    <t>The presentation is coherent, with a clear introduction, transitions, and a conclusion. The presenter uses correct language without jargon. They speak in complete sentences, at a good pace, maintain eye contact, and stay within the allotted time.</t>
  </si>
  <si>
    <t>Frequently (5 or more times).</t>
  </si>
  <si>
    <t>Rarely (1-2 times)</t>
  </si>
  <si>
    <t>Product assessment by external experts</t>
  </si>
  <si>
    <t xml:space="preserve">&gt; 50% </t>
  </si>
  <si>
    <t>&gt; 70%</t>
  </si>
  <si>
    <t>&gt; 90%</t>
  </si>
  <si>
    <t>All  gradecomponents must be positive</t>
  </si>
  <si>
    <t>Evaluator</t>
  </si>
  <si>
    <t>Supervisor</t>
  </si>
  <si>
    <t>Mentor</t>
  </si>
  <si>
    <t>External Experts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</si>
</sst>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sz val="10"/>
      <color theme="1"/>
      <name val="Arial"/>
    </font>
    <font>
      <b/>
      <sz val="11"/>
      <color theme="1"/>
      <name val="Arial"/>
    </font>
    <font>
      <sz val="11"/>
      <color theme="1"/>
      <name val="Arial"/>
    </font>
    <font>
      <b/>
      <sz val="10"/>
      <color theme="1"/>
      <name val="Arial"/>
    </font>
    <font>
      <sz val="10"/>
      <color theme="1"/>
      <name val="Arial"/>
      <family val="2"/>
      <charset val="238"/>
    </font>
    <font>
      <b/>
      <sz val="10"/>
      <color theme="1"/>
      <name val="Arial"/>
      <family val="2"/>
      <charset val="238"/>
    </font>
    <font>
      <sz val="10"/>
      <color rgb="FF000000"/>
      <name val="Arial"/>
      <family val="2"/>
      <charset val="238"/>
      <scheme val="minor"/>
    </font>
    <font>
      <sz val="8"/>
      <name val="Arial"/>
      <family val="2"/>
      <charset val="238"/>
      <scheme val="minor"/>
    </font>
    <font>
      <sz val="7"/>
      <color rgb="FFFFFFFF"/>
      <name val="Ubuntu Mono"/>
      <family val="3"/>
    </font>
    <font>
      <sz val="10"/>
      <color rgb="FF374151"/>
      <name val="Arial"/>
      <family val="2"/>
      <charset val="238"/>
      <scheme val="minor"/>
    </font>
  </fonts>
  <fills count="13">
    <fill>
      <patternFill patternType="none"/>
    </fill>
    <fill>
      <patternFill patternType="gray125"/>
    </fill>
    <fill>
      <patternFill patternType="solid">
        <fgColor rgb="FFFF9900"/>
        <bgColor rgb="FFFF9900"/>
      </patternFill>
    </fill>
    <fill>
      <patternFill patternType="solid">
        <fgColor rgb="FFFFFF00"/>
        <bgColor rgb="FFFFFF00"/>
      </patternFill>
    </fill>
    <fill>
      <patternFill patternType="solid">
        <fgColor theme="0" tint="-0.149998474074526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8" tint="0.59999389629810485"/>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74">
    <xf numFmtId="0" fontId="0" fillId="0" borderId="0" xfId="0"/>
    <xf numFmtId="0" fontId="2" fillId="0" borderId="0" xfId="0" applyFont="1" applyAlignment="1">
      <alignment wrapText="1"/>
    </xf>
    <xf numFmtId="0" fontId="1" fillId="0" borderId="0" xfId="0" applyFont="1" applyAlignment="1">
      <alignment wrapText="1"/>
    </xf>
    <xf numFmtId="0" fontId="4" fillId="0" borderId="0" xfId="0" applyFont="1"/>
    <xf numFmtId="0" fontId="1" fillId="0" borderId="0" xfId="0" applyFont="1" applyAlignment="1">
      <alignment horizontal="left"/>
    </xf>
    <xf numFmtId="0" fontId="3" fillId="0" borderId="0" xfId="0" applyFont="1" applyAlignment="1">
      <alignment vertical="center" wrapText="1"/>
    </xf>
    <xf numFmtId="0" fontId="3" fillId="0" borderId="0" xfId="0" applyFont="1" applyAlignment="1">
      <alignment horizontal="left" vertical="center" wrapText="1"/>
    </xf>
    <xf numFmtId="0" fontId="1" fillId="0" borderId="0" xfId="0" applyFont="1" applyAlignment="1">
      <alignment vertical="center"/>
    </xf>
    <xf numFmtId="0" fontId="1" fillId="0" borderId="0" xfId="0" applyFont="1" applyAlignment="1">
      <alignment horizontal="left" vertical="center"/>
    </xf>
    <xf numFmtId="0" fontId="0" fillId="0" borderId="0" xfId="0" applyAlignment="1">
      <alignment vertical="center"/>
    </xf>
    <xf numFmtId="0" fontId="6" fillId="0" borderId="0" xfId="0" applyFont="1" applyAlignment="1">
      <alignment wrapText="1"/>
    </xf>
    <xf numFmtId="0" fontId="7" fillId="0" borderId="0" xfId="0" applyFont="1"/>
    <xf numFmtId="0" fontId="5" fillId="4" borderId="7" xfId="0" applyFont="1" applyFill="1" applyBorder="1" applyAlignment="1">
      <alignment vertical="center" wrapText="1"/>
    </xf>
    <xf numFmtId="0" fontId="5" fillId="4" borderId="7" xfId="0" applyFont="1" applyFill="1" applyBorder="1" applyAlignment="1">
      <alignment horizontal="left" vertical="center" wrapText="1"/>
    </xf>
    <xf numFmtId="0" fontId="5" fillId="5" borderId="7" xfId="0" applyFont="1" applyFill="1" applyBorder="1" applyAlignment="1">
      <alignment horizontal="center" vertical="center" wrapText="1"/>
    </xf>
    <xf numFmtId="0" fontId="7" fillId="7" borderId="7" xfId="0" applyFont="1" applyFill="1" applyBorder="1" applyAlignment="1">
      <alignment horizontal="center"/>
    </xf>
    <xf numFmtId="0" fontId="5" fillId="0" borderId="7" xfId="0" applyFont="1" applyBorder="1" applyAlignment="1">
      <alignment wrapText="1"/>
    </xf>
    <xf numFmtId="0" fontId="1" fillId="0" borderId="7" xfId="0" applyFont="1" applyBorder="1" applyAlignment="1">
      <alignment wrapText="1"/>
    </xf>
    <xf numFmtId="0" fontId="3" fillId="0" borderId="7" xfId="0" applyFont="1" applyBorder="1" applyAlignment="1">
      <alignment wrapText="1"/>
    </xf>
    <xf numFmtId="0" fontId="5" fillId="9" borderId="0" xfId="0" applyFont="1" applyFill="1" applyAlignment="1">
      <alignment vertical="center" wrapText="1"/>
    </xf>
    <xf numFmtId="0" fontId="5" fillId="9" borderId="0" xfId="0" applyFont="1" applyFill="1" applyAlignment="1">
      <alignment horizontal="left" vertical="center" wrapText="1"/>
    </xf>
    <xf numFmtId="0" fontId="1" fillId="5" borderId="2" xfId="0" applyFont="1" applyFill="1" applyBorder="1" applyAlignment="1">
      <alignment wrapText="1"/>
    </xf>
    <xf numFmtId="0" fontId="1" fillId="0" borderId="2" xfId="0" applyFont="1" applyBorder="1"/>
    <xf numFmtId="0" fontId="7" fillId="10" borderId="7" xfId="0" applyFont="1" applyFill="1" applyBorder="1" applyAlignment="1">
      <alignment horizontal="center"/>
    </xf>
    <xf numFmtId="0" fontId="0" fillId="5" borderId="7" xfId="0" applyFill="1" applyBorder="1"/>
    <xf numFmtId="0" fontId="1" fillId="0" borderId="7" xfId="0" applyFont="1" applyBorder="1"/>
    <xf numFmtId="0" fontId="0" fillId="0" borderId="7" xfId="0" applyBorder="1"/>
    <xf numFmtId="0" fontId="1" fillId="5" borderId="2" xfId="0" applyFont="1" applyFill="1" applyBorder="1"/>
    <xf numFmtId="0" fontId="1" fillId="0" borderId="9" xfId="0" applyFont="1" applyBorder="1"/>
    <xf numFmtId="0" fontId="1" fillId="0" borderId="12" xfId="0" applyFont="1" applyBorder="1"/>
    <xf numFmtId="0" fontId="7" fillId="10" borderId="12" xfId="0" applyFont="1" applyFill="1" applyBorder="1" applyAlignment="1">
      <alignment horizontal="center"/>
    </xf>
    <xf numFmtId="0" fontId="7" fillId="11" borderId="7" xfId="0" applyFont="1" applyFill="1" applyBorder="1"/>
    <xf numFmtId="0" fontId="7" fillId="12" borderId="7" xfId="0" applyFont="1" applyFill="1" applyBorder="1"/>
    <xf numFmtId="0" fontId="7" fillId="8" borderId="7" xfId="0" applyFont="1" applyFill="1" applyBorder="1"/>
    <xf numFmtId="0" fontId="9" fillId="0" borderId="0" xfId="0" applyFont="1"/>
    <xf numFmtId="0" fontId="5" fillId="2" borderId="0" xfId="0" applyFont="1" applyFill="1"/>
    <xf numFmtId="0" fontId="5" fillId="2" borderId="1" xfId="0" applyFont="1" applyFill="1" applyBorder="1"/>
    <xf numFmtId="0" fontId="5" fillId="2" borderId="2" xfId="0" applyFont="1" applyFill="1" applyBorder="1"/>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 fillId="0" borderId="6" xfId="0" applyFont="1" applyBorder="1" applyAlignment="1">
      <alignment vertical="center" wrapText="1"/>
    </xf>
    <xf numFmtId="0" fontId="7" fillId="0" borderId="0" xfId="0" applyFont="1" applyAlignment="1">
      <alignment horizontal="left" vertical="center"/>
    </xf>
    <xf numFmtId="0" fontId="5" fillId="0" borderId="1" xfId="0" applyFont="1" applyBorder="1" applyAlignment="1">
      <alignment vertical="center" wrapText="1"/>
    </xf>
    <xf numFmtId="0" fontId="10" fillId="8" borderId="7" xfId="0" applyFont="1" applyFill="1" applyBorder="1" applyAlignment="1">
      <alignment wrapText="1"/>
    </xf>
    <xf numFmtId="0" fontId="5" fillId="0" borderId="0" xfId="0" applyFont="1"/>
    <xf numFmtId="0" fontId="1" fillId="3" borderId="3" xfId="0" applyFont="1" applyFill="1" applyBorder="1" applyAlignment="1">
      <alignment horizontal="center" wrapText="1"/>
    </xf>
    <xf numFmtId="0" fontId="1" fillId="3" borderId="3" xfId="0" applyFont="1" applyFill="1" applyBorder="1" applyAlignment="1">
      <alignment horizontal="center"/>
    </xf>
    <xf numFmtId="0" fontId="6" fillId="0" borderId="14" xfId="0" applyFont="1" applyBorder="1" applyAlignment="1">
      <alignment vertical="center" wrapText="1"/>
    </xf>
    <xf numFmtId="0" fontId="5" fillId="3" borderId="2" xfId="0" applyFont="1" applyFill="1" applyBorder="1" applyAlignment="1">
      <alignment horizontal="center"/>
    </xf>
    <xf numFmtId="0" fontId="1" fillId="3" borderId="3" xfId="0" applyFont="1" applyFill="1" applyBorder="1" applyAlignment="1">
      <alignment horizontal="center"/>
    </xf>
    <xf numFmtId="0" fontId="1" fillId="0" borderId="9" xfId="0" applyFont="1" applyBorder="1" applyAlignment="1">
      <alignment wrapText="1"/>
    </xf>
    <xf numFmtId="0" fontId="1" fillId="0" borderId="10" xfId="0" applyFont="1" applyBorder="1" applyAlignment="1">
      <alignment wrapText="1"/>
    </xf>
    <xf numFmtId="0" fontId="1" fillId="0" borderId="11" xfId="0" applyFont="1" applyBorder="1" applyAlignment="1">
      <alignment wrapText="1"/>
    </xf>
    <xf numFmtId="0" fontId="1" fillId="0" borderId="7" xfId="0" applyFont="1" applyBorder="1"/>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0" fillId="0" borderId="0" xfId="0"/>
    <xf numFmtId="0" fontId="5" fillId="6" borderId="8" xfId="0" applyFont="1" applyFill="1" applyBorder="1" applyAlignment="1">
      <alignment horizontal="center" vertical="center" wrapText="1"/>
    </xf>
    <xf numFmtId="0" fontId="5" fillId="6" borderId="0" xfId="0" applyFont="1" applyFill="1" applyAlignment="1">
      <alignment horizontal="center" vertical="center" wrapText="1"/>
    </xf>
    <xf numFmtId="0" fontId="7" fillId="6" borderId="8" xfId="0" applyFont="1" applyFill="1" applyBorder="1" applyAlignment="1">
      <alignment horizontal="center" vertical="center"/>
    </xf>
    <xf numFmtId="0" fontId="7" fillId="6" borderId="0" xfId="0" applyFont="1" applyFill="1" applyAlignment="1">
      <alignment horizontal="center" vertical="center"/>
    </xf>
    <xf numFmtId="0" fontId="3" fillId="0" borderId="7" xfId="0" applyFont="1" applyBorder="1" applyAlignment="1">
      <alignment horizont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5" xfId="0" applyFont="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001"/>
  <sheetViews>
    <sheetView tabSelected="1" workbookViewId="0">
      <selection activeCell="D5" sqref="D5"/>
    </sheetView>
  </sheetViews>
  <sheetFormatPr defaultColWidth="12.6328125" defaultRowHeight="15" customHeight="1" x14ac:dyDescent="0.25"/>
  <cols>
    <col min="1" max="1" width="48.7265625" customWidth="1"/>
    <col min="2" max="2" width="30.6328125" customWidth="1"/>
    <col min="3" max="3" width="28.36328125" customWidth="1"/>
    <col min="4" max="4" width="36.7265625" customWidth="1"/>
    <col min="5" max="5" width="22" customWidth="1"/>
  </cols>
  <sheetData>
    <row r="1" spans="1:11" ht="12.5" x14ac:dyDescent="0.25">
      <c r="A1" s="35" t="s">
        <v>0</v>
      </c>
      <c r="B1" s="36" t="s">
        <v>1</v>
      </c>
      <c r="C1" s="36" t="s">
        <v>2</v>
      </c>
      <c r="D1" s="36" t="s">
        <v>3</v>
      </c>
      <c r="E1" s="37" t="s">
        <v>67</v>
      </c>
      <c r="F1" s="37" t="s">
        <v>4</v>
      </c>
      <c r="G1" s="23" t="s">
        <v>5</v>
      </c>
      <c r="H1" s="23" t="s">
        <v>6</v>
      </c>
      <c r="I1" s="23" t="s">
        <v>7</v>
      </c>
      <c r="J1" s="23" t="s">
        <v>8</v>
      </c>
    </row>
    <row r="2" spans="1:11" ht="12.5" x14ac:dyDescent="0.25">
      <c r="A2" s="54" t="s">
        <v>37</v>
      </c>
      <c r="B2" s="55"/>
      <c r="C2" s="55"/>
      <c r="D2" s="55"/>
      <c r="E2" s="52"/>
      <c r="F2" s="21"/>
      <c r="G2" s="24"/>
      <c r="H2" s="24"/>
      <c r="I2" s="24"/>
      <c r="J2" s="24"/>
    </row>
    <row r="3" spans="1:11" ht="87.5" x14ac:dyDescent="0.25">
      <c r="A3" s="38" t="s">
        <v>18</v>
      </c>
      <c r="B3" s="43" t="s">
        <v>21</v>
      </c>
      <c r="C3" s="43" t="s">
        <v>24</v>
      </c>
      <c r="D3" s="41" t="s">
        <v>26</v>
      </c>
      <c r="E3" s="69" t="s">
        <v>68</v>
      </c>
      <c r="F3" s="56">
        <v>0.1</v>
      </c>
      <c r="G3" s="59">
        <v>3</v>
      </c>
      <c r="H3" s="59">
        <v>5</v>
      </c>
      <c r="I3" s="59">
        <v>5</v>
      </c>
      <c r="J3" s="59">
        <v>3</v>
      </c>
      <c r="K3" s="62"/>
    </row>
    <row r="4" spans="1:11" ht="50" x14ac:dyDescent="0.25">
      <c r="A4" s="39" t="s">
        <v>19</v>
      </c>
      <c r="B4" s="44" t="s">
        <v>22</v>
      </c>
      <c r="C4" s="45" t="s">
        <v>25</v>
      </c>
      <c r="D4" s="42" t="s">
        <v>27</v>
      </c>
      <c r="E4" s="70"/>
      <c r="F4" s="57"/>
      <c r="G4" s="59"/>
      <c r="H4" s="59"/>
      <c r="I4" s="59"/>
      <c r="J4" s="59"/>
      <c r="K4" s="62"/>
    </row>
    <row r="5" spans="1:11" ht="63" x14ac:dyDescent="0.25">
      <c r="A5" s="40" t="s">
        <v>29</v>
      </c>
      <c r="B5" s="45" t="s">
        <v>23</v>
      </c>
      <c r="C5" s="47" t="s">
        <v>20</v>
      </c>
      <c r="D5" s="46" t="s">
        <v>20</v>
      </c>
      <c r="E5" s="71"/>
      <c r="F5" s="58"/>
      <c r="G5" s="59"/>
      <c r="H5" s="59"/>
      <c r="I5" s="59"/>
      <c r="J5" s="59"/>
      <c r="K5" s="62"/>
    </row>
    <row r="6" spans="1:11" ht="13" x14ac:dyDescent="0.25">
      <c r="A6" s="53" t="s">
        <v>62</v>
      </c>
      <c r="B6" s="44" t="s">
        <v>63</v>
      </c>
      <c r="C6" s="44" t="s">
        <v>64</v>
      </c>
      <c r="D6" s="42" t="s">
        <v>65</v>
      </c>
      <c r="E6" s="68" t="s">
        <v>70</v>
      </c>
      <c r="F6" s="22">
        <v>0.15</v>
      </c>
      <c r="G6" s="25">
        <v>3</v>
      </c>
      <c r="H6" s="25">
        <v>5</v>
      </c>
      <c r="I6" s="25">
        <v>5</v>
      </c>
      <c r="J6" s="25">
        <v>3</v>
      </c>
    </row>
    <row r="7" spans="1:11" ht="102" x14ac:dyDescent="0.25">
      <c r="A7" s="48" t="s">
        <v>28</v>
      </c>
      <c r="B7" s="48" t="s">
        <v>30</v>
      </c>
      <c r="C7" s="48" t="s">
        <v>31</v>
      </c>
      <c r="D7" s="48" t="s">
        <v>32</v>
      </c>
      <c r="E7" s="72" t="s">
        <v>69</v>
      </c>
      <c r="F7" s="22">
        <v>0.1</v>
      </c>
      <c r="G7" s="25">
        <v>3</v>
      </c>
      <c r="H7" s="25">
        <v>5</v>
      </c>
      <c r="I7" s="25">
        <v>5</v>
      </c>
      <c r="J7" s="25">
        <v>3</v>
      </c>
    </row>
    <row r="8" spans="1:11" ht="113.5" x14ac:dyDescent="0.25">
      <c r="A8" s="48" t="s">
        <v>33</v>
      </c>
      <c r="B8" s="48" t="s">
        <v>35</v>
      </c>
      <c r="C8" s="48" t="s">
        <v>34</v>
      </c>
      <c r="D8" s="48" t="s">
        <v>36</v>
      </c>
      <c r="E8" s="72" t="s">
        <v>69</v>
      </c>
      <c r="F8" s="22">
        <v>0.1</v>
      </c>
      <c r="G8" s="25">
        <v>3</v>
      </c>
      <c r="H8" s="25">
        <v>5</v>
      </c>
      <c r="I8" s="25">
        <v>5</v>
      </c>
      <c r="J8" s="25">
        <v>4</v>
      </c>
    </row>
    <row r="9" spans="1:11" ht="12.5" x14ac:dyDescent="0.25">
      <c r="A9" s="60"/>
      <c r="B9" s="61"/>
      <c r="C9" s="61"/>
      <c r="D9" s="61"/>
      <c r="E9" s="51"/>
      <c r="F9" s="27"/>
      <c r="G9" s="24"/>
      <c r="H9" s="24"/>
      <c r="I9" s="24"/>
      <c r="J9" s="24"/>
    </row>
    <row r="10" spans="1:11" ht="126" x14ac:dyDescent="0.25">
      <c r="A10" s="48" t="s">
        <v>38</v>
      </c>
      <c r="B10" s="48" t="s">
        <v>39</v>
      </c>
      <c r="C10" s="48" t="s">
        <v>40</v>
      </c>
      <c r="D10" s="48" t="s">
        <v>41</v>
      </c>
      <c r="E10" s="73" t="s">
        <v>68</v>
      </c>
      <c r="F10" s="28">
        <v>0.55000000000000004</v>
      </c>
      <c r="G10" s="29">
        <v>5</v>
      </c>
      <c r="H10" s="29">
        <v>5</v>
      </c>
      <c r="I10" s="29">
        <v>5</v>
      </c>
      <c r="J10" s="29">
        <v>5</v>
      </c>
    </row>
    <row r="11" spans="1:11" ht="23" customHeight="1" x14ac:dyDescent="0.25">
      <c r="F11" s="49" t="s">
        <v>42</v>
      </c>
      <c r="G11" s="26">
        <f>$F$3*G3+$F$7*G7+$F$8*G8+$F$10*G10 + +$F$6*G6</f>
        <v>4.1000000000000005</v>
      </c>
      <c r="H11" s="26">
        <f>$F$3*H3+$F$7*H7+$F$8*H8+$F$10*H10 + +$F$6*H6</f>
        <v>5</v>
      </c>
      <c r="I11" s="26">
        <f>$F$3*I3+$F$7*I7+$F$8*I8+$F$10*I10 + +$F$6*I6</f>
        <v>5</v>
      </c>
      <c r="J11" s="26">
        <f>$F$3*J3+$F$7*J7+$F$8*J8+$F$10*J10 + +$F$6*J6</f>
        <v>4.2</v>
      </c>
    </row>
    <row r="12" spans="1:11" ht="15.75" customHeight="1" x14ac:dyDescent="0.25">
      <c r="A12" s="50" t="s">
        <v>43</v>
      </c>
      <c r="F12" s="11"/>
    </row>
    <row r="13" spans="1:11" ht="15.75" customHeight="1" x14ac:dyDescent="0.25">
      <c r="A13" s="50" t="s">
        <v>44</v>
      </c>
    </row>
    <row r="14" spans="1:11" ht="15.75" customHeight="1" x14ac:dyDescent="0.25">
      <c r="A14" s="50" t="s">
        <v>45</v>
      </c>
    </row>
    <row r="15" spans="1:11" ht="15.75" customHeight="1" x14ac:dyDescent="0.25">
      <c r="A15" s="11" t="s">
        <v>66</v>
      </c>
    </row>
    <row r="16" spans="1:11"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9">
    <mergeCell ref="I3:I5"/>
    <mergeCell ref="J3:J5"/>
    <mergeCell ref="K3:K5"/>
    <mergeCell ref="E3:E5"/>
    <mergeCell ref="A2:D2"/>
    <mergeCell ref="F3:F5"/>
    <mergeCell ref="G3:G5"/>
    <mergeCell ref="A9:D9"/>
    <mergeCell ref="H3:H5"/>
  </mergeCells>
  <phoneticPr fontId="8"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O1001"/>
  <sheetViews>
    <sheetView topLeftCell="A5" workbookViewId="0">
      <selection activeCell="A8" sqref="A8"/>
    </sheetView>
  </sheetViews>
  <sheetFormatPr defaultColWidth="12.6328125" defaultRowHeight="15" customHeight="1" x14ac:dyDescent="0.25"/>
  <cols>
    <col min="1" max="1" width="48.7265625" customWidth="1"/>
    <col min="2" max="2" width="30.6328125" customWidth="1"/>
    <col min="3" max="3" width="28.36328125" customWidth="1"/>
    <col min="4" max="4" width="36.7265625" customWidth="1"/>
    <col min="5" max="5" width="16.26953125" customWidth="1"/>
  </cols>
  <sheetData>
    <row r="1" spans="1:15" ht="15" customHeight="1" x14ac:dyDescent="0.25">
      <c r="E1" s="63" t="s">
        <v>5</v>
      </c>
      <c r="F1" s="64"/>
      <c r="G1" s="63" t="s">
        <v>6</v>
      </c>
      <c r="H1" s="64"/>
      <c r="I1" s="65" t="s">
        <v>7</v>
      </c>
      <c r="J1" s="66"/>
      <c r="K1" s="63" t="s">
        <v>8</v>
      </c>
      <c r="L1" s="64"/>
    </row>
    <row r="2" spans="1:15" ht="15.75" customHeight="1" x14ac:dyDescent="0.25">
      <c r="A2" s="14" t="s">
        <v>0</v>
      </c>
      <c r="B2" s="14" t="s">
        <v>13</v>
      </c>
      <c r="C2" s="14" t="s">
        <v>12</v>
      </c>
      <c r="D2" s="14" t="s">
        <v>11</v>
      </c>
      <c r="E2" s="15" t="s">
        <v>9</v>
      </c>
      <c r="F2" s="15" t="s">
        <v>10</v>
      </c>
      <c r="G2" s="15" t="s">
        <v>9</v>
      </c>
      <c r="H2" s="15" t="s">
        <v>10</v>
      </c>
      <c r="I2" s="15" t="s">
        <v>9</v>
      </c>
      <c r="J2" s="15" t="s">
        <v>10</v>
      </c>
      <c r="K2" s="15" t="s">
        <v>9</v>
      </c>
      <c r="L2" s="15" t="s">
        <v>10</v>
      </c>
      <c r="M2" s="2"/>
      <c r="N2" s="2"/>
      <c r="O2" s="2"/>
    </row>
    <row r="3" spans="1:15" ht="125" x14ac:dyDescent="0.25">
      <c r="A3" s="12" t="s">
        <v>46</v>
      </c>
      <c r="B3" s="12" t="s">
        <v>50</v>
      </c>
      <c r="C3" s="13" t="s">
        <v>53</v>
      </c>
      <c r="D3" s="12" t="s">
        <v>57</v>
      </c>
      <c r="E3" s="16">
        <v>1</v>
      </c>
      <c r="F3" s="16">
        <v>1</v>
      </c>
      <c r="G3" s="16">
        <v>1</v>
      </c>
      <c r="H3" s="16">
        <v>2</v>
      </c>
      <c r="I3" s="16">
        <v>3</v>
      </c>
      <c r="J3" s="17">
        <v>4</v>
      </c>
      <c r="K3" s="17"/>
      <c r="L3" s="17"/>
      <c r="M3" s="2"/>
      <c r="N3" s="2"/>
      <c r="O3" s="2"/>
    </row>
    <row r="4" spans="1:15" ht="50" x14ac:dyDescent="0.25">
      <c r="A4" s="12" t="s">
        <v>47</v>
      </c>
      <c r="B4" s="12" t="s">
        <v>51</v>
      </c>
      <c r="C4" s="13" t="s">
        <v>54</v>
      </c>
      <c r="D4" s="12" t="s">
        <v>58</v>
      </c>
      <c r="E4" s="16">
        <v>1</v>
      </c>
      <c r="F4" s="16">
        <v>1</v>
      </c>
      <c r="G4" s="16">
        <v>1</v>
      </c>
      <c r="H4" s="16">
        <v>2</v>
      </c>
      <c r="I4" s="16">
        <v>1</v>
      </c>
      <c r="J4" s="17">
        <v>1</v>
      </c>
      <c r="K4" s="17"/>
      <c r="L4" s="17"/>
      <c r="M4" s="2"/>
      <c r="N4" s="2"/>
      <c r="O4" s="2"/>
    </row>
    <row r="5" spans="1:15" ht="137.5" x14ac:dyDescent="0.25">
      <c r="A5" s="12" t="s">
        <v>48</v>
      </c>
      <c r="B5" s="12" t="s">
        <v>52</v>
      </c>
      <c r="C5" s="13" t="s">
        <v>55</v>
      </c>
      <c r="D5" s="12" t="s">
        <v>59</v>
      </c>
      <c r="E5" s="16">
        <v>1</v>
      </c>
      <c r="F5" s="16">
        <v>1</v>
      </c>
      <c r="G5" s="16">
        <v>2</v>
      </c>
      <c r="H5" s="16">
        <v>3</v>
      </c>
      <c r="I5" s="16">
        <v>1</v>
      </c>
      <c r="J5" s="17">
        <v>1</v>
      </c>
      <c r="K5" s="17"/>
      <c r="L5" s="17"/>
      <c r="M5" s="2"/>
      <c r="N5" s="2"/>
      <c r="O5" s="2"/>
    </row>
    <row r="6" spans="1:15" ht="12.5" x14ac:dyDescent="0.25">
      <c r="A6" s="12" t="s">
        <v>49</v>
      </c>
      <c r="B6" s="12" t="s">
        <v>61</v>
      </c>
      <c r="C6" s="13" t="s">
        <v>56</v>
      </c>
      <c r="D6" s="12" t="s">
        <v>60</v>
      </c>
      <c r="E6" s="16">
        <v>2</v>
      </c>
      <c r="F6" s="16">
        <v>2</v>
      </c>
      <c r="G6" s="16">
        <v>2</v>
      </c>
      <c r="H6" s="16">
        <v>3</v>
      </c>
      <c r="I6" s="16">
        <v>3</v>
      </c>
      <c r="J6" s="17">
        <v>3</v>
      </c>
      <c r="K6" s="17"/>
      <c r="L6" s="17"/>
      <c r="M6" s="2"/>
      <c r="N6" s="2"/>
      <c r="O6" s="2"/>
    </row>
    <row r="7" spans="1:15" ht="12.5" x14ac:dyDescent="0.25">
      <c r="A7" s="19"/>
      <c r="B7" s="19"/>
      <c r="C7" s="20"/>
      <c r="D7" s="19"/>
      <c r="E7" s="16">
        <f>SUM(E3:E6)</f>
        <v>5</v>
      </c>
      <c r="F7" s="16">
        <f t="shared" ref="F7:L7" si="0">SUM(F3:F6)</f>
        <v>5</v>
      </c>
      <c r="G7" s="16">
        <f t="shared" si="0"/>
        <v>6</v>
      </c>
      <c r="H7" s="16">
        <f t="shared" si="0"/>
        <v>10</v>
      </c>
      <c r="I7" s="16">
        <f t="shared" si="0"/>
        <v>8</v>
      </c>
      <c r="J7" s="16">
        <f t="shared" si="0"/>
        <v>9</v>
      </c>
      <c r="K7" s="16">
        <f t="shared" si="0"/>
        <v>0</v>
      </c>
      <c r="L7" s="16">
        <f t="shared" si="0"/>
        <v>0</v>
      </c>
      <c r="M7" s="2"/>
      <c r="N7" s="2"/>
      <c r="O7" s="2"/>
    </row>
    <row r="8" spans="1:15" ht="15.75" customHeight="1" x14ac:dyDescent="0.3">
      <c r="A8" s="1"/>
      <c r="B8" s="5"/>
      <c r="C8" s="6"/>
      <c r="D8" s="5"/>
      <c r="E8" s="18">
        <f>IF(E$7&gt;=15,5.5,IF(E$7&gt;=13,5,IF(E$7&gt;=11,4.5,IF(E$7&gt;=9,4,IF(E$7&gt;=7,3.5,IF(E$7&gt;=5,3,2))))))</f>
        <v>3</v>
      </c>
      <c r="F8" s="18">
        <f t="shared" ref="F8:L8" si="1">IF(F$7&gt;=15,5.5,IF(F$7&gt;=13,5,IF(F$7&gt;=11,4.5,IF(F$7&gt;=9,4,IF(F$7&gt;=7,3.5,IF(F$7&gt;=5,3,2))))))</f>
        <v>3</v>
      </c>
      <c r="G8" s="18">
        <f t="shared" si="1"/>
        <v>3</v>
      </c>
      <c r="H8" s="18">
        <f t="shared" si="1"/>
        <v>4</v>
      </c>
      <c r="I8" s="18">
        <f t="shared" si="1"/>
        <v>3.5</v>
      </c>
      <c r="J8" s="18">
        <f t="shared" si="1"/>
        <v>4</v>
      </c>
      <c r="K8" s="18">
        <f t="shared" si="1"/>
        <v>2</v>
      </c>
      <c r="L8" s="18">
        <f t="shared" si="1"/>
        <v>2</v>
      </c>
      <c r="M8" s="2"/>
      <c r="N8" s="2"/>
      <c r="O8" s="2"/>
    </row>
    <row r="9" spans="1:15" ht="15.75" customHeight="1" x14ac:dyDescent="0.3">
      <c r="A9" s="1"/>
      <c r="B9" s="5"/>
      <c r="C9" s="6"/>
      <c r="D9" s="5"/>
      <c r="E9" s="67">
        <f>(E8+F8)/2</f>
        <v>3</v>
      </c>
      <c r="F9" s="67"/>
      <c r="G9" s="67">
        <f>(G8+H8)/2</f>
        <v>3.5</v>
      </c>
      <c r="H9" s="67"/>
      <c r="I9" s="67">
        <f>(I8+J8)/2</f>
        <v>3.75</v>
      </c>
      <c r="J9" s="67"/>
      <c r="K9" s="67">
        <f>IF(OR(K$8=2,L$8=2),2,MROUND((K$8+L$8)/2,0.5))</f>
        <v>2</v>
      </c>
      <c r="L9" s="67"/>
      <c r="M9" s="2"/>
      <c r="N9" s="2"/>
      <c r="O9" s="2"/>
    </row>
    <row r="10" spans="1:15" ht="13" x14ac:dyDescent="0.3">
      <c r="A10" s="10"/>
      <c r="B10" s="7"/>
      <c r="C10" s="8"/>
      <c r="D10" s="9"/>
      <c r="E10" s="34"/>
    </row>
    <row r="11" spans="1:15" ht="15.75" customHeight="1" x14ac:dyDescent="0.3">
      <c r="A11" s="3"/>
      <c r="B11" s="7"/>
      <c r="C11" s="8"/>
      <c r="D11" s="9"/>
    </row>
    <row r="12" spans="1:15" ht="15.75" customHeight="1" x14ac:dyDescent="0.3">
      <c r="A12" s="3"/>
      <c r="B12" s="7"/>
      <c r="C12" s="8"/>
      <c r="D12" s="9"/>
    </row>
    <row r="13" spans="1:15" ht="15.75" customHeight="1" x14ac:dyDescent="0.3">
      <c r="A13" s="3"/>
      <c r="B13" s="7"/>
      <c r="C13" s="8"/>
      <c r="D13" s="9"/>
    </row>
    <row r="14" spans="1:15" ht="15.75" customHeight="1" x14ac:dyDescent="0.3">
      <c r="A14" s="3"/>
      <c r="B14" s="7"/>
      <c r="C14" s="8"/>
      <c r="D14" s="9"/>
    </row>
    <row r="15" spans="1:15" ht="15.75" customHeight="1" x14ac:dyDescent="0.3">
      <c r="A15" s="3"/>
      <c r="C15" s="4"/>
    </row>
    <row r="16" spans="1:15" ht="13" customHeight="1" x14ac:dyDescent="0.3">
      <c r="A16" s="3"/>
      <c r="C16" s="4"/>
    </row>
    <row r="17" spans="1:3" ht="15.75" customHeight="1" x14ac:dyDescent="0.3">
      <c r="A17" s="3"/>
      <c r="C17" s="4"/>
    </row>
    <row r="18" spans="1:3" ht="15.75" customHeight="1" x14ac:dyDescent="0.3">
      <c r="A18" s="3"/>
      <c r="C18" s="4"/>
    </row>
    <row r="19" spans="1:3" ht="15.75" customHeight="1" x14ac:dyDescent="0.3">
      <c r="A19" s="3"/>
      <c r="C19" s="4"/>
    </row>
    <row r="20" spans="1:3" ht="15.75" customHeight="1" x14ac:dyDescent="0.3">
      <c r="A20" s="3"/>
      <c r="C20" s="4"/>
    </row>
    <row r="21" spans="1:3" ht="15.75" customHeight="1" x14ac:dyDescent="0.3">
      <c r="A21" s="3"/>
      <c r="C21" s="4"/>
    </row>
    <row r="22" spans="1:3" ht="15.75" customHeight="1" x14ac:dyDescent="0.3">
      <c r="A22" s="3"/>
      <c r="C22" s="4"/>
    </row>
    <row r="23" spans="1:3" ht="15.75" customHeight="1" x14ac:dyDescent="0.3">
      <c r="A23" s="3"/>
      <c r="C23" s="4"/>
    </row>
    <row r="24" spans="1:3" ht="15.75" customHeight="1" x14ac:dyDescent="0.3">
      <c r="A24" s="3"/>
      <c r="C24" s="4"/>
    </row>
    <row r="25" spans="1:3" ht="15.75" customHeight="1" x14ac:dyDescent="0.3">
      <c r="A25" s="3"/>
      <c r="C25" s="4"/>
    </row>
    <row r="26" spans="1:3" ht="15.75" customHeight="1" x14ac:dyDescent="0.3">
      <c r="A26" s="3"/>
      <c r="C26" s="4"/>
    </row>
    <row r="27" spans="1:3" ht="15.75" customHeight="1" x14ac:dyDescent="0.3">
      <c r="A27" s="3"/>
      <c r="C27" s="4"/>
    </row>
    <row r="28" spans="1:3" ht="15.75" customHeight="1" x14ac:dyDescent="0.3">
      <c r="A28" s="3"/>
      <c r="C28" s="4"/>
    </row>
    <row r="29" spans="1:3" ht="15.75" customHeight="1" x14ac:dyDescent="0.3">
      <c r="A29" s="3"/>
      <c r="C29" s="4"/>
    </row>
    <row r="30" spans="1:3" ht="15.75" customHeight="1" x14ac:dyDescent="0.3">
      <c r="A30" s="3"/>
      <c r="C30" s="4"/>
    </row>
    <row r="31" spans="1:3" ht="15.75" customHeight="1" x14ac:dyDescent="0.3">
      <c r="A31" s="3"/>
      <c r="C31" s="4"/>
    </row>
    <row r="32" spans="1:3" ht="15.75" customHeight="1" x14ac:dyDescent="0.3">
      <c r="A32" s="3"/>
      <c r="C32" s="4"/>
    </row>
    <row r="33" spans="1:3" ht="15.75" customHeight="1" x14ac:dyDescent="0.3">
      <c r="A33" s="3"/>
      <c r="C33" s="4"/>
    </row>
    <row r="34" spans="1:3" ht="15.75" customHeight="1" x14ac:dyDescent="0.3">
      <c r="A34" s="3"/>
      <c r="C34" s="4"/>
    </row>
    <row r="35" spans="1:3" ht="15.75" customHeight="1" x14ac:dyDescent="0.3">
      <c r="A35" s="3"/>
      <c r="C35" s="4"/>
    </row>
    <row r="36" spans="1:3" ht="15.75" customHeight="1" x14ac:dyDescent="0.3">
      <c r="A36" s="3"/>
      <c r="C36" s="4"/>
    </row>
    <row r="37" spans="1:3" ht="15.75" customHeight="1" x14ac:dyDescent="0.3">
      <c r="A37" s="3"/>
      <c r="C37" s="4"/>
    </row>
    <row r="38" spans="1:3" ht="15.75" customHeight="1" x14ac:dyDescent="0.3">
      <c r="A38" s="3"/>
      <c r="C38" s="4"/>
    </row>
    <row r="39" spans="1:3" ht="15.75" customHeight="1" x14ac:dyDescent="0.3">
      <c r="A39" s="3"/>
      <c r="C39" s="4"/>
    </row>
    <row r="40" spans="1:3" ht="15.75" customHeight="1" x14ac:dyDescent="0.3">
      <c r="A40" s="3"/>
      <c r="C40" s="4"/>
    </row>
    <row r="41" spans="1:3" ht="15.75" customHeight="1" x14ac:dyDescent="0.3">
      <c r="A41" s="3"/>
      <c r="C41" s="4"/>
    </row>
    <row r="42" spans="1:3" ht="15.75" customHeight="1" x14ac:dyDescent="0.3">
      <c r="A42" s="3"/>
      <c r="C42" s="4"/>
    </row>
    <row r="43" spans="1:3" ht="15.75" customHeight="1" x14ac:dyDescent="0.3">
      <c r="A43" s="3"/>
      <c r="C43" s="4"/>
    </row>
    <row r="44" spans="1:3" ht="15.75" customHeight="1" x14ac:dyDescent="0.3">
      <c r="A44" s="3"/>
      <c r="C44" s="4"/>
    </row>
    <row r="45" spans="1:3" ht="15.75" customHeight="1" x14ac:dyDescent="0.3">
      <c r="A45" s="3"/>
      <c r="C45" s="4"/>
    </row>
    <row r="46" spans="1:3" ht="15.75" customHeight="1" x14ac:dyDescent="0.3">
      <c r="A46" s="3"/>
      <c r="C46" s="4"/>
    </row>
    <row r="47" spans="1:3" ht="15.75" customHeight="1" x14ac:dyDescent="0.3">
      <c r="A47" s="3"/>
      <c r="C47" s="4"/>
    </row>
    <row r="48" spans="1:3" ht="15.75" customHeight="1" x14ac:dyDescent="0.3">
      <c r="A48" s="3"/>
      <c r="C48" s="4"/>
    </row>
    <row r="49" spans="1:3" ht="15.75" customHeight="1" x14ac:dyDescent="0.3">
      <c r="A49" s="3"/>
      <c r="C49" s="4"/>
    </row>
    <row r="50" spans="1:3" ht="15.75" customHeight="1" x14ac:dyDescent="0.3">
      <c r="A50" s="3"/>
      <c r="C50" s="4"/>
    </row>
    <row r="51" spans="1:3" ht="15.75" customHeight="1" x14ac:dyDescent="0.3">
      <c r="A51" s="3"/>
      <c r="C51" s="4"/>
    </row>
    <row r="52" spans="1:3" ht="15.75" customHeight="1" x14ac:dyDescent="0.3">
      <c r="A52" s="3"/>
      <c r="C52" s="4"/>
    </row>
    <row r="53" spans="1:3" ht="15.75" customHeight="1" x14ac:dyDescent="0.3">
      <c r="A53" s="3"/>
      <c r="C53" s="4"/>
    </row>
    <row r="54" spans="1:3" ht="15.75" customHeight="1" x14ac:dyDescent="0.3">
      <c r="A54" s="3"/>
      <c r="C54" s="4"/>
    </row>
    <row r="55" spans="1:3" ht="15.75" customHeight="1" x14ac:dyDescent="0.3">
      <c r="A55" s="3"/>
      <c r="C55" s="4"/>
    </row>
    <row r="56" spans="1:3" ht="15.75" customHeight="1" x14ac:dyDescent="0.3">
      <c r="A56" s="3"/>
      <c r="C56" s="4"/>
    </row>
    <row r="57" spans="1:3" ht="15.75" customHeight="1" x14ac:dyDescent="0.3">
      <c r="A57" s="3"/>
      <c r="C57" s="4"/>
    </row>
    <row r="58" spans="1:3" ht="15.75" customHeight="1" x14ac:dyDescent="0.3">
      <c r="A58" s="3"/>
      <c r="C58" s="4"/>
    </row>
    <row r="59" spans="1:3" ht="15.75" customHeight="1" x14ac:dyDescent="0.3">
      <c r="A59" s="3"/>
      <c r="C59" s="4"/>
    </row>
    <row r="60" spans="1:3" ht="15.75" customHeight="1" x14ac:dyDescent="0.3">
      <c r="A60" s="3"/>
      <c r="C60" s="4"/>
    </row>
    <row r="61" spans="1:3" ht="15.75" customHeight="1" x14ac:dyDescent="0.3">
      <c r="A61" s="3"/>
      <c r="C61" s="4"/>
    </row>
    <row r="62" spans="1:3" ht="15.75" customHeight="1" x14ac:dyDescent="0.3">
      <c r="A62" s="3"/>
      <c r="C62" s="4"/>
    </row>
    <row r="63" spans="1:3" ht="15.75" customHeight="1" x14ac:dyDescent="0.3">
      <c r="A63" s="3"/>
      <c r="C63" s="4"/>
    </row>
    <row r="64" spans="1:3" ht="15.75" customHeight="1" x14ac:dyDescent="0.3">
      <c r="A64" s="3"/>
      <c r="C64" s="4"/>
    </row>
    <row r="65" spans="1:3" ht="15.75" customHeight="1" x14ac:dyDescent="0.3">
      <c r="A65" s="3"/>
      <c r="C65" s="4"/>
    </row>
    <row r="66" spans="1:3" ht="15.75" customHeight="1" x14ac:dyDescent="0.3">
      <c r="A66" s="3"/>
      <c r="C66" s="4"/>
    </row>
    <row r="67" spans="1:3" ht="15.75" customHeight="1" x14ac:dyDescent="0.3">
      <c r="A67" s="3"/>
      <c r="C67" s="4"/>
    </row>
    <row r="68" spans="1:3" ht="15.75" customHeight="1" x14ac:dyDescent="0.3">
      <c r="A68" s="3"/>
      <c r="C68" s="4"/>
    </row>
    <row r="69" spans="1:3" ht="15.75" customHeight="1" x14ac:dyDescent="0.3">
      <c r="A69" s="3"/>
      <c r="C69" s="4"/>
    </row>
    <row r="70" spans="1:3" ht="15.75" customHeight="1" x14ac:dyDescent="0.3">
      <c r="A70" s="3"/>
      <c r="C70" s="4"/>
    </row>
    <row r="71" spans="1:3" ht="15.75" customHeight="1" x14ac:dyDescent="0.3">
      <c r="A71" s="3"/>
      <c r="C71" s="4"/>
    </row>
    <row r="72" spans="1:3" ht="15.75" customHeight="1" x14ac:dyDescent="0.3">
      <c r="A72" s="3"/>
      <c r="C72" s="4"/>
    </row>
    <row r="73" spans="1:3" ht="15.75" customHeight="1" x14ac:dyDescent="0.3">
      <c r="A73" s="3"/>
      <c r="C73" s="4"/>
    </row>
    <row r="74" spans="1:3" ht="15.75" customHeight="1" x14ac:dyDescent="0.3">
      <c r="A74" s="3"/>
      <c r="C74" s="4"/>
    </row>
    <row r="75" spans="1:3" ht="15.75" customHeight="1" x14ac:dyDescent="0.3">
      <c r="A75" s="3"/>
      <c r="C75" s="4"/>
    </row>
    <row r="76" spans="1:3" ht="15.75" customHeight="1" x14ac:dyDescent="0.3">
      <c r="A76" s="3"/>
      <c r="C76" s="4"/>
    </row>
    <row r="77" spans="1:3" ht="15.75" customHeight="1" x14ac:dyDescent="0.3">
      <c r="A77" s="3"/>
      <c r="C77" s="4"/>
    </row>
    <row r="78" spans="1:3" ht="15.75" customHeight="1" x14ac:dyDescent="0.3">
      <c r="A78" s="3"/>
      <c r="C78" s="4"/>
    </row>
    <row r="79" spans="1:3" ht="15.75" customHeight="1" x14ac:dyDescent="0.3">
      <c r="A79" s="3"/>
      <c r="C79" s="4"/>
    </row>
    <row r="80" spans="1:3" ht="15.75" customHeight="1" x14ac:dyDescent="0.3">
      <c r="A80" s="3"/>
      <c r="C80" s="4"/>
    </row>
    <row r="81" spans="1:3" ht="15.75" customHeight="1" x14ac:dyDescent="0.3">
      <c r="A81" s="3"/>
      <c r="C81" s="4"/>
    </row>
    <row r="82" spans="1:3" ht="15.75" customHeight="1" x14ac:dyDescent="0.3">
      <c r="A82" s="3"/>
      <c r="C82" s="4"/>
    </row>
    <row r="83" spans="1:3" ht="15.75" customHeight="1" x14ac:dyDescent="0.3">
      <c r="A83" s="3"/>
      <c r="C83" s="4"/>
    </row>
    <row r="84" spans="1:3" ht="15.75" customHeight="1" x14ac:dyDescent="0.3">
      <c r="A84" s="3"/>
      <c r="C84" s="4"/>
    </row>
    <row r="85" spans="1:3" ht="15.75" customHeight="1" x14ac:dyDescent="0.3">
      <c r="A85" s="3"/>
      <c r="C85" s="4"/>
    </row>
    <row r="86" spans="1:3" ht="15.75" customHeight="1" x14ac:dyDescent="0.3">
      <c r="A86" s="3"/>
      <c r="C86" s="4"/>
    </row>
    <row r="87" spans="1:3" ht="15.75" customHeight="1" x14ac:dyDescent="0.3">
      <c r="A87" s="3"/>
      <c r="C87" s="4"/>
    </row>
    <row r="88" spans="1:3" ht="15.75" customHeight="1" x14ac:dyDescent="0.3">
      <c r="A88" s="3"/>
      <c r="C88" s="4"/>
    </row>
    <row r="89" spans="1:3" ht="15.75" customHeight="1" x14ac:dyDescent="0.3">
      <c r="A89" s="3"/>
      <c r="C89" s="4"/>
    </row>
    <row r="90" spans="1:3" ht="15.75" customHeight="1" x14ac:dyDescent="0.3">
      <c r="A90" s="3"/>
      <c r="C90" s="4"/>
    </row>
    <row r="91" spans="1:3" ht="15.75" customHeight="1" x14ac:dyDescent="0.3">
      <c r="A91" s="3"/>
      <c r="C91" s="4"/>
    </row>
    <row r="92" spans="1:3" ht="15.75" customHeight="1" x14ac:dyDescent="0.3">
      <c r="A92" s="3"/>
      <c r="C92" s="4"/>
    </row>
    <row r="93" spans="1:3" ht="15.75" customHeight="1" x14ac:dyDescent="0.3">
      <c r="A93" s="3"/>
      <c r="C93" s="4"/>
    </row>
    <row r="94" spans="1:3" ht="15.75" customHeight="1" x14ac:dyDescent="0.3">
      <c r="A94" s="3"/>
      <c r="C94" s="4"/>
    </row>
    <row r="95" spans="1:3" ht="15.75" customHeight="1" x14ac:dyDescent="0.3">
      <c r="A95" s="3"/>
      <c r="C95" s="4"/>
    </row>
    <row r="96" spans="1:3" ht="15.75" customHeight="1" x14ac:dyDescent="0.3">
      <c r="A96" s="3"/>
      <c r="C96" s="4"/>
    </row>
    <row r="97" spans="1:3" ht="15.75" customHeight="1" x14ac:dyDescent="0.3">
      <c r="A97" s="3"/>
      <c r="C97" s="4"/>
    </row>
    <row r="98" spans="1:3" ht="15.75" customHeight="1" x14ac:dyDescent="0.3">
      <c r="A98" s="3"/>
      <c r="C98" s="4"/>
    </row>
    <row r="99" spans="1:3" ht="15.75" customHeight="1" x14ac:dyDescent="0.3">
      <c r="A99" s="3"/>
      <c r="C99" s="4"/>
    </row>
    <row r="100" spans="1:3" ht="15.75" customHeight="1" x14ac:dyDescent="0.3">
      <c r="A100" s="3"/>
      <c r="C100" s="4"/>
    </row>
    <row r="101" spans="1:3" ht="15.75" customHeight="1" x14ac:dyDescent="0.3">
      <c r="A101" s="3"/>
      <c r="C101" s="4"/>
    </row>
    <row r="102" spans="1:3" ht="15.75" customHeight="1" x14ac:dyDescent="0.3">
      <c r="A102" s="3"/>
      <c r="C102" s="4"/>
    </row>
    <row r="103" spans="1:3" ht="15.75" customHeight="1" x14ac:dyDescent="0.3">
      <c r="A103" s="3"/>
      <c r="C103" s="4"/>
    </row>
    <row r="104" spans="1:3" ht="15.75" customHeight="1" x14ac:dyDescent="0.3">
      <c r="A104" s="3"/>
      <c r="C104" s="4"/>
    </row>
    <row r="105" spans="1:3" ht="15.75" customHeight="1" x14ac:dyDescent="0.3">
      <c r="A105" s="3"/>
      <c r="C105" s="4"/>
    </row>
    <row r="106" spans="1:3" ht="15.75" customHeight="1" x14ac:dyDescent="0.3">
      <c r="A106" s="3"/>
      <c r="C106" s="4"/>
    </row>
    <row r="107" spans="1:3" ht="15.75" customHeight="1" x14ac:dyDescent="0.3">
      <c r="A107" s="3"/>
      <c r="C107" s="4"/>
    </row>
    <row r="108" spans="1:3" ht="15.75" customHeight="1" x14ac:dyDescent="0.3">
      <c r="A108" s="3"/>
      <c r="C108" s="4"/>
    </row>
    <row r="109" spans="1:3" ht="15.75" customHeight="1" x14ac:dyDescent="0.3">
      <c r="A109" s="3"/>
      <c r="C109" s="4"/>
    </row>
    <row r="110" spans="1:3" ht="15.75" customHeight="1" x14ac:dyDescent="0.3">
      <c r="A110" s="3"/>
      <c r="C110" s="4"/>
    </row>
    <row r="111" spans="1:3" ht="15.75" customHeight="1" x14ac:dyDescent="0.3">
      <c r="A111" s="3"/>
      <c r="C111" s="4"/>
    </row>
    <row r="112" spans="1:3" ht="15.75" customHeight="1" x14ac:dyDescent="0.3">
      <c r="A112" s="3"/>
      <c r="C112" s="4"/>
    </row>
    <row r="113" spans="1:3" ht="15.75" customHeight="1" x14ac:dyDescent="0.3">
      <c r="A113" s="3"/>
      <c r="C113" s="4"/>
    </row>
    <row r="114" spans="1:3" ht="15.75" customHeight="1" x14ac:dyDescent="0.3">
      <c r="A114" s="3"/>
      <c r="C114" s="4"/>
    </row>
    <row r="115" spans="1:3" ht="15.75" customHeight="1" x14ac:dyDescent="0.3">
      <c r="A115" s="3"/>
      <c r="C115" s="4"/>
    </row>
    <row r="116" spans="1:3" ht="15.75" customHeight="1" x14ac:dyDescent="0.3">
      <c r="A116" s="3"/>
      <c r="C116" s="4"/>
    </row>
    <row r="117" spans="1:3" ht="15.75" customHeight="1" x14ac:dyDescent="0.3">
      <c r="A117" s="3"/>
      <c r="C117" s="4"/>
    </row>
    <row r="118" spans="1:3" ht="15.75" customHeight="1" x14ac:dyDescent="0.3">
      <c r="A118" s="3"/>
      <c r="C118" s="4"/>
    </row>
    <row r="119" spans="1:3" ht="15.75" customHeight="1" x14ac:dyDescent="0.3">
      <c r="A119" s="3"/>
      <c r="C119" s="4"/>
    </row>
    <row r="120" spans="1:3" ht="15.75" customHeight="1" x14ac:dyDescent="0.3">
      <c r="A120" s="3"/>
      <c r="C120" s="4"/>
    </row>
    <row r="121" spans="1:3" ht="15.75" customHeight="1" x14ac:dyDescent="0.3">
      <c r="A121" s="3"/>
      <c r="C121" s="4"/>
    </row>
    <row r="122" spans="1:3" ht="15.75" customHeight="1" x14ac:dyDescent="0.3">
      <c r="A122" s="3"/>
      <c r="C122" s="4"/>
    </row>
    <row r="123" spans="1:3" ht="15.75" customHeight="1" x14ac:dyDescent="0.3">
      <c r="A123" s="3"/>
      <c r="C123" s="4"/>
    </row>
    <row r="124" spans="1:3" ht="15.75" customHeight="1" x14ac:dyDescent="0.3">
      <c r="A124" s="3"/>
      <c r="C124" s="4"/>
    </row>
    <row r="125" spans="1:3" ht="15.75" customHeight="1" x14ac:dyDescent="0.3">
      <c r="A125" s="3"/>
      <c r="C125" s="4"/>
    </row>
    <row r="126" spans="1:3" ht="15.75" customHeight="1" x14ac:dyDescent="0.3">
      <c r="A126" s="3"/>
      <c r="C126" s="4"/>
    </row>
    <row r="127" spans="1:3" ht="15.75" customHeight="1" x14ac:dyDescent="0.3">
      <c r="A127" s="3"/>
      <c r="C127" s="4"/>
    </row>
    <row r="128" spans="1:3" ht="15.75" customHeight="1" x14ac:dyDescent="0.3">
      <c r="A128" s="3"/>
      <c r="C128" s="4"/>
    </row>
    <row r="129" spans="1:3" ht="15.75" customHeight="1" x14ac:dyDescent="0.3">
      <c r="A129" s="3"/>
      <c r="C129" s="4"/>
    </row>
    <row r="130" spans="1:3" ht="15.75" customHeight="1" x14ac:dyDescent="0.3">
      <c r="A130" s="3"/>
      <c r="C130" s="4"/>
    </row>
    <row r="131" spans="1:3" ht="15.75" customHeight="1" x14ac:dyDescent="0.3">
      <c r="A131" s="3"/>
      <c r="C131" s="4"/>
    </row>
    <row r="132" spans="1:3" ht="15.75" customHeight="1" x14ac:dyDescent="0.3">
      <c r="A132" s="3"/>
      <c r="C132" s="4"/>
    </row>
    <row r="133" spans="1:3" ht="15.75" customHeight="1" x14ac:dyDescent="0.3">
      <c r="A133" s="3"/>
      <c r="C133" s="4"/>
    </row>
    <row r="134" spans="1:3" ht="15.75" customHeight="1" x14ac:dyDescent="0.3">
      <c r="A134" s="3"/>
      <c r="C134" s="4"/>
    </row>
    <row r="135" spans="1:3" ht="15.75" customHeight="1" x14ac:dyDescent="0.3">
      <c r="A135" s="3"/>
      <c r="C135" s="4"/>
    </row>
    <row r="136" spans="1:3" ht="15.75" customHeight="1" x14ac:dyDescent="0.3">
      <c r="A136" s="3"/>
      <c r="C136" s="4"/>
    </row>
    <row r="137" spans="1:3" ht="15.75" customHeight="1" x14ac:dyDescent="0.3">
      <c r="A137" s="3"/>
      <c r="C137" s="4"/>
    </row>
    <row r="138" spans="1:3" ht="15.75" customHeight="1" x14ac:dyDescent="0.3">
      <c r="A138" s="3"/>
      <c r="C138" s="4"/>
    </row>
    <row r="139" spans="1:3" ht="15.75" customHeight="1" x14ac:dyDescent="0.3">
      <c r="A139" s="3"/>
      <c r="C139" s="4"/>
    </row>
    <row r="140" spans="1:3" ht="15.75" customHeight="1" x14ac:dyDescent="0.3">
      <c r="A140" s="3"/>
      <c r="C140" s="4"/>
    </row>
    <row r="141" spans="1:3" ht="15.75" customHeight="1" x14ac:dyDescent="0.3">
      <c r="A141" s="3"/>
      <c r="C141" s="4"/>
    </row>
    <row r="142" spans="1:3" ht="15.75" customHeight="1" x14ac:dyDescent="0.3">
      <c r="A142" s="3"/>
      <c r="C142" s="4"/>
    </row>
    <row r="143" spans="1:3" ht="15.75" customHeight="1" x14ac:dyDescent="0.3">
      <c r="A143" s="3"/>
      <c r="C143" s="4"/>
    </row>
    <row r="144" spans="1:3" ht="15.75" customHeight="1" x14ac:dyDescent="0.3">
      <c r="A144" s="3"/>
      <c r="C144" s="4"/>
    </row>
    <row r="145" spans="1:3" ht="15.75" customHeight="1" x14ac:dyDescent="0.3">
      <c r="A145" s="3"/>
      <c r="C145" s="4"/>
    </row>
    <row r="146" spans="1:3" ht="15.75" customHeight="1" x14ac:dyDescent="0.3">
      <c r="A146" s="3"/>
      <c r="C146" s="4"/>
    </row>
    <row r="147" spans="1:3" ht="15.75" customHeight="1" x14ac:dyDescent="0.3">
      <c r="A147" s="3"/>
      <c r="C147" s="4"/>
    </row>
    <row r="148" spans="1:3" ht="15.75" customHeight="1" x14ac:dyDescent="0.3">
      <c r="A148" s="3"/>
      <c r="C148" s="4"/>
    </row>
    <row r="149" spans="1:3" ht="15.75" customHeight="1" x14ac:dyDescent="0.3">
      <c r="A149" s="3"/>
      <c r="C149" s="4"/>
    </row>
    <row r="150" spans="1:3" ht="15.75" customHeight="1" x14ac:dyDescent="0.3">
      <c r="A150" s="3"/>
      <c r="C150" s="4"/>
    </row>
    <row r="151" spans="1:3" ht="15.75" customHeight="1" x14ac:dyDescent="0.3">
      <c r="A151" s="3"/>
      <c r="C151" s="4"/>
    </row>
    <row r="152" spans="1:3" ht="15.75" customHeight="1" x14ac:dyDescent="0.3">
      <c r="A152" s="3"/>
      <c r="C152" s="4"/>
    </row>
    <row r="153" spans="1:3" ht="15.75" customHeight="1" x14ac:dyDescent="0.3">
      <c r="A153" s="3"/>
      <c r="C153" s="4"/>
    </row>
    <row r="154" spans="1:3" ht="15.75" customHeight="1" x14ac:dyDescent="0.3">
      <c r="A154" s="3"/>
      <c r="C154" s="4"/>
    </row>
    <row r="155" spans="1:3" ht="15.75" customHeight="1" x14ac:dyDescent="0.3">
      <c r="A155" s="3"/>
      <c r="C155" s="4"/>
    </row>
    <row r="156" spans="1:3" ht="15.75" customHeight="1" x14ac:dyDescent="0.3">
      <c r="A156" s="3"/>
      <c r="C156" s="4"/>
    </row>
    <row r="157" spans="1:3" ht="15.75" customHeight="1" x14ac:dyDescent="0.3">
      <c r="A157" s="3"/>
      <c r="C157" s="4"/>
    </row>
    <row r="158" spans="1:3" ht="15.75" customHeight="1" x14ac:dyDescent="0.3">
      <c r="A158" s="3"/>
      <c r="C158" s="4"/>
    </row>
    <row r="159" spans="1:3" ht="15.75" customHeight="1" x14ac:dyDescent="0.3">
      <c r="A159" s="3"/>
      <c r="C159" s="4"/>
    </row>
    <row r="160" spans="1:3" ht="15.75" customHeight="1" x14ac:dyDescent="0.3">
      <c r="A160" s="3"/>
      <c r="C160" s="4"/>
    </row>
    <row r="161" spans="1:3" ht="15.75" customHeight="1" x14ac:dyDescent="0.3">
      <c r="A161" s="3"/>
      <c r="C161" s="4"/>
    </row>
    <row r="162" spans="1:3" ht="15.75" customHeight="1" x14ac:dyDescent="0.3">
      <c r="A162" s="3"/>
      <c r="C162" s="4"/>
    </row>
    <row r="163" spans="1:3" ht="15.75" customHeight="1" x14ac:dyDescent="0.3">
      <c r="A163" s="3"/>
      <c r="C163" s="4"/>
    </row>
    <row r="164" spans="1:3" ht="15.75" customHeight="1" x14ac:dyDescent="0.3">
      <c r="A164" s="3"/>
      <c r="C164" s="4"/>
    </row>
    <row r="165" spans="1:3" ht="15.75" customHeight="1" x14ac:dyDescent="0.3">
      <c r="A165" s="3"/>
      <c r="C165" s="4"/>
    </row>
    <row r="166" spans="1:3" ht="15.75" customHeight="1" x14ac:dyDescent="0.3">
      <c r="A166" s="3"/>
      <c r="C166" s="4"/>
    </row>
    <row r="167" spans="1:3" ht="15.75" customHeight="1" x14ac:dyDescent="0.3">
      <c r="A167" s="3"/>
      <c r="C167" s="4"/>
    </row>
    <row r="168" spans="1:3" ht="15.75" customHeight="1" x14ac:dyDescent="0.3">
      <c r="A168" s="3"/>
      <c r="C168" s="4"/>
    </row>
    <row r="169" spans="1:3" ht="15.75" customHeight="1" x14ac:dyDescent="0.3">
      <c r="A169" s="3"/>
      <c r="C169" s="4"/>
    </row>
    <row r="170" spans="1:3" ht="15.75" customHeight="1" x14ac:dyDescent="0.3">
      <c r="A170" s="3"/>
      <c r="C170" s="4"/>
    </row>
    <row r="171" spans="1:3" ht="15.75" customHeight="1" x14ac:dyDescent="0.3">
      <c r="A171" s="3"/>
      <c r="C171" s="4"/>
    </row>
    <row r="172" spans="1:3" ht="15.75" customHeight="1" x14ac:dyDescent="0.3">
      <c r="A172" s="3"/>
      <c r="C172" s="4"/>
    </row>
    <row r="173" spans="1:3" ht="15.75" customHeight="1" x14ac:dyDescent="0.3">
      <c r="A173" s="3"/>
      <c r="C173" s="4"/>
    </row>
    <row r="174" spans="1:3" ht="15.75" customHeight="1" x14ac:dyDescent="0.3">
      <c r="A174" s="3"/>
      <c r="C174" s="4"/>
    </row>
    <row r="175" spans="1:3" ht="15.75" customHeight="1" x14ac:dyDescent="0.3">
      <c r="A175" s="3"/>
      <c r="C175" s="4"/>
    </row>
    <row r="176" spans="1:3" ht="15.75" customHeight="1" x14ac:dyDescent="0.3">
      <c r="A176" s="3"/>
      <c r="C176" s="4"/>
    </row>
    <row r="177" spans="1:3" ht="15.75" customHeight="1" x14ac:dyDescent="0.3">
      <c r="A177" s="3"/>
      <c r="C177" s="4"/>
    </row>
    <row r="178" spans="1:3" ht="15.75" customHeight="1" x14ac:dyDescent="0.3">
      <c r="A178" s="3"/>
      <c r="C178" s="4"/>
    </row>
    <row r="179" spans="1:3" ht="15.75" customHeight="1" x14ac:dyDescent="0.3">
      <c r="A179" s="3"/>
      <c r="C179" s="4"/>
    </row>
    <row r="180" spans="1:3" ht="15.75" customHeight="1" x14ac:dyDescent="0.3">
      <c r="A180" s="3"/>
      <c r="C180" s="4"/>
    </row>
    <row r="181" spans="1:3" ht="15.75" customHeight="1" x14ac:dyDescent="0.3">
      <c r="A181" s="3"/>
      <c r="C181" s="4"/>
    </row>
    <row r="182" spans="1:3" ht="15.75" customHeight="1" x14ac:dyDescent="0.3">
      <c r="A182" s="3"/>
      <c r="C182" s="4"/>
    </row>
    <row r="183" spans="1:3" ht="15.75" customHeight="1" x14ac:dyDescent="0.3">
      <c r="A183" s="3"/>
      <c r="C183" s="4"/>
    </row>
    <row r="184" spans="1:3" ht="15.75" customHeight="1" x14ac:dyDescent="0.3">
      <c r="A184" s="3"/>
      <c r="C184" s="4"/>
    </row>
    <row r="185" spans="1:3" ht="15.75" customHeight="1" x14ac:dyDescent="0.3">
      <c r="A185" s="3"/>
      <c r="C185" s="4"/>
    </row>
    <row r="186" spans="1:3" ht="15.75" customHeight="1" x14ac:dyDescent="0.3">
      <c r="A186" s="3"/>
      <c r="C186" s="4"/>
    </row>
    <row r="187" spans="1:3" ht="15.75" customHeight="1" x14ac:dyDescent="0.3">
      <c r="A187" s="3"/>
      <c r="C187" s="4"/>
    </row>
    <row r="188" spans="1:3" ht="15.75" customHeight="1" x14ac:dyDescent="0.3">
      <c r="A188" s="3"/>
      <c r="C188" s="4"/>
    </row>
    <row r="189" spans="1:3" ht="15.75" customHeight="1" x14ac:dyDescent="0.3">
      <c r="A189" s="3"/>
      <c r="C189" s="4"/>
    </row>
    <row r="190" spans="1:3" ht="15.75" customHeight="1" x14ac:dyDescent="0.3">
      <c r="A190" s="3"/>
      <c r="C190" s="4"/>
    </row>
    <row r="191" spans="1:3" ht="15.75" customHeight="1" x14ac:dyDescent="0.3">
      <c r="A191" s="3"/>
      <c r="C191" s="4"/>
    </row>
    <row r="192" spans="1:3" ht="15.75" customHeight="1" x14ac:dyDescent="0.3">
      <c r="A192" s="3"/>
      <c r="C192" s="4"/>
    </row>
    <row r="193" spans="1:3" ht="15.75" customHeight="1" x14ac:dyDescent="0.3">
      <c r="A193" s="3"/>
      <c r="C193" s="4"/>
    </row>
    <row r="194" spans="1:3" ht="15.75" customHeight="1" x14ac:dyDescent="0.3">
      <c r="A194" s="3"/>
      <c r="C194" s="4"/>
    </row>
    <row r="195" spans="1:3" ht="15.75" customHeight="1" x14ac:dyDescent="0.3">
      <c r="A195" s="3"/>
      <c r="C195" s="4"/>
    </row>
    <row r="196" spans="1:3" ht="15.75" customHeight="1" x14ac:dyDescent="0.3">
      <c r="A196" s="3"/>
      <c r="C196" s="4"/>
    </row>
    <row r="197" spans="1:3" ht="15.75" customHeight="1" x14ac:dyDescent="0.3">
      <c r="A197" s="3"/>
      <c r="C197" s="4"/>
    </row>
    <row r="198" spans="1:3" ht="15.75" customHeight="1" x14ac:dyDescent="0.3">
      <c r="A198" s="3"/>
      <c r="C198" s="4"/>
    </row>
    <row r="199" spans="1:3" ht="15.75" customHeight="1" x14ac:dyDescent="0.3">
      <c r="A199" s="3"/>
      <c r="C199" s="4"/>
    </row>
    <row r="200" spans="1:3" ht="15.75" customHeight="1" x14ac:dyDescent="0.3">
      <c r="A200" s="3"/>
      <c r="C200" s="4"/>
    </row>
    <row r="201" spans="1:3" ht="15.75" customHeight="1" x14ac:dyDescent="0.3">
      <c r="A201" s="3"/>
      <c r="C201" s="4"/>
    </row>
    <row r="202" spans="1:3" ht="15.75" customHeight="1" x14ac:dyDescent="0.3">
      <c r="A202" s="3"/>
      <c r="C202" s="4"/>
    </row>
    <row r="203" spans="1:3" ht="15.75" customHeight="1" x14ac:dyDescent="0.3">
      <c r="A203" s="3"/>
      <c r="C203" s="4"/>
    </row>
    <row r="204" spans="1:3" ht="15.75" customHeight="1" x14ac:dyDescent="0.3">
      <c r="A204" s="3"/>
      <c r="C204" s="4"/>
    </row>
    <row r="205" spans="1:3" ht="15.75" customHeight="1" x14ac:dyDescent="0.3">
      <c r="A205" s="3"/>
      <c r="C205" s="4"/>
    </row>
    <row r="206" spans="1:3" ht="15.75" customHeight="1" x14ac:dyDescent="0.3">
      <c r="A206" s="3"/>
      <c r="C206" s="4"/>
    </row>
    <row r="207" spans="1:3" ht="15.75" customHeight="1" x14ac:dyDescent="0.3">
      <c r="A207" s="3"/>
      <c r="C207" s="4"/>
    </row>
    <row r="208" spans="1:3" ht="15.75" customHeight="1" x14ac:dyDescent="0.3">
      <c r="A208" s="3"/>
      <c r="C208" s="4"/>
    </row>
    <row r="209" spans="1:3" ht="15.75" customHeight="1" x14ac:dyDescent="0.3">
      <c r="A209" s="3"/>
      <c r="C209" s="4"/>
    </row>
    <row r="210" spans="1:3" ht="15.75" customHeight="1" x14ac:dyDescent="0.3">
      <c r="A210" s="3"/>
      <c r="C210" s="4"/>
    </row>
    <row r="211" spans="1:3" ht="15.75" customHeight="1" x14ac:dyDescent="0.3">
      <c r="A211" s="3"/>
      <c r="C211" s="4"/>
    </row>
    <row r="212" spans="1:3" ht="15.75" customHeight="1" x14ac:dyDescent="0.3">
      <c r="A212" s="3"/>
      <c r="C212" s="4"/>
    </row>
    <row r="213" spans="1:3" ht="15.75" customHeight="1" x14ac:dyDescent="0.3">
      <c r="A213" s="3"/>
      <c r="C213" s="4"/>
    </row>
    <row r="214" spans="1:3" ht="15.75" customHeight="1" x14ac:dyDescent="0.3">
      <c r="A214" s="3"/>
      <c r="C214" s="4"/>
    </row>
    <row r="215" spans="1:3" ht="15.75" customHeight="1" x14ac:dyDescent="0.3">
      <c r="A215" s="3"/>
      <c r="C215" s="4"/>
    </row>
    <row r="216" spans="1:3" ht="15.75" customHeight="1" x14ac:dyDescent="0.3">
      <c r="A216" s="3"/>
      <c r="C216" s="4"/>
    </row>
    <row r="217" spans="1:3" ht="15.75" customHeight="1" x14ac:dyDescent="0.3">
      <c r="A217" s="3"/>
      <c r="C217" s="4"/>
    </row>
    <row r="218" spans="1:3" ht="15.75" customHeight="1" x14ac:dyDescent="0.3">
      <c r="A218" s="3"/>
      <c r="C218" s="4"/>
    </row>
    <row r="219" spans="1:3" ht="15.75" customHeight="1" x14ac:dyDescent="0.3">
      <c r="A219" s="3"/>
      <c r="C219" s="4"/>
    </row>
    <row r="220" spans="1:3" ht="15.75" customHeight="1" x14ac:dyDescent="0.3">
      <c r="A220" s="3"/>
      <c r="C220" s="4"/>
    </row>
    <row r="221" spans="1:3" ht="15.75" customHeight="1" x14ac:dyDescent="0.3">
      <c r="A221" s="3"/>
      <c r="C221" s="4"/>
    </row>
    <row r="222" spans="1:3" ht="15.75" customHeight="1" x14ac:dyDescent="0.25"/>
    <row r="223" spans="1:3" ht="15.75" customHeight="1" x14ac:dyDescent="0.25"/>
    <row r="224" spans="1:3"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8">
    <mergeCell ref="E1:F1"/>
    <mergeCell ref="G1:H1"/>
    <mergeCell ref="I1:J1"/>
    <mergeCell ref="K1:L1"/>
    <mergeCell ref="E9:F9"/>
    <mergeCell ref="G9:H9"/>
    <mergeCell ref="I9:J9"/>
    <mergeCell ref="K9:L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5B8DA-07B8-4A45-9B3A-EA49D132F76E}">
  <dimension ref="A1:E5"/>
  <sheetViews>
    <sheetView workbookViewId="0">
      <selection activeCell="B6" sqref="B6"/>
    </sheetView>
  </sheetViews>
  <sheetFormatPr defaultRowHeight="12.5" x14ac:dyDescent="0.25"/>
  <cols>
    <col min="1" max="1" width="20.54296875" bestFit="1" customWidth="1"/>
  </cols>
  <sheetData>
    <row r="1" spans="1:5" x14ac:dyDescent="0.25">
      <c r="B1" s="30" t="s">
        <v>5</v>
      </c>
      <c r="C1" s="30" t="s">
        <v>6</v>
      </c>
      <c r="D1" s="30" t="s">
        <v>7</v>
      </c>
      <c r="E1" s="30" t="s">
        <v>8</v>
      </c>
    </row>
    <row r="2" spans="1:5" x14ac:dyDescent="0.25">
      <c r="A2" s="31" t="s">
        <v>14</v>
      </c>
      <c r="B2" s="26">
        <f>'Project assessment'!$G$11</f>
        <v>4.1000000000000005</v>
      </c>
      <c r="C2" s="26">
        <f>'Project assessment'!$H$11</f>
        <v>5</v>
      </c>
      <c r="D2" s="26">
        <f>'Project assessment'!$I$11</f>
        <v>5</v>
      </c>
      <c r="E2" s="26">
        <f>'Project assessment'!$J$11</f>
        <v>4.2</v>
      </c>
    </row>
    <row r="3" spans="1:5" x14ac:dyDescent="0.25">
      <c r="A3" s="32" t="s">
        <v>15</v>
      </c>
      <c r="B3" s="26">
        <f>'Seminar assessment'!$E$9</f>
        <v>3</v>
      </c>
      <c r="C3" s="26">
        <f>'Seminar assessment'!$G$9</f>
        <v>3.5</v>
      </c>
      <c r="D3" s="26">
        <f>'Seminar assessment'!$I$9</f>
        <v>3.75</v>
      </c>
      <c r="E3" s="26">
        <f>'Seminar assessment'!$K$9</f>
        <v>2</v>
      </c>
    </row>
    <row r="4" spans="1:5" x14ac:dyDescent="0.25">
      <c r="A4" s="32" t="s">
        <v>16</v>
      </c>
      <c r="B4" s="26">
        <f>IF(OR(B$2=2,B$3=2),2,0.8*B$2+0.2*B$3)</f>
        <v>3.8800000000000008</v>
      </c>
      <c r="C4" s="26">
        <f>IF(OR(C$2=2,C$3=2),2,0.8*C$2+0.2*C$3)</f>
        <v>4.7</v>
      </c>
      <c r="D4" s="26">
        <f>IF(OR(D$2=2,D$3=2),2,0.8*D$2+0.2*D$3)</f>
        <v>4.75</v>
      </c>
      <c r="E4" s="26">
        <f>IF(OR(E$2=2,E$3=2),2,0.8*E$2+0.2*E$3)</f>
        <v>2</v>
      </c>
    </row>
    <row r="5" spans="1:5" x14ac:dyDescent="0.25">
      <c r="A5" s="33" t="s">
        <v>17</v>
      </c>
      <c r="B5" s="26">
        <f>MROUND(B$4,0.5)</f>
        <v>4</v>
      </c>
      <c r="C5" s="26">
        <f>MROUND(C$4,0.5)</f>
        <v>4.5</v>
      </c>
      <c r="D5" s="26">
        <f t="shared" ref="D5:E5" si="0">MROUND(D$4,0.5)</f>
        <v>5</v>
      </c>
      <c r="E5" s="26">
        <f t="shared" si="0"/>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Project assessment</vt:lpstr>
      <vt:lpstr>Seminar assessment</vt:lpstr>
      <vt:lpstr>Grade calculation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Piotr</cp:lastModifiedBy>
  <dcterms:created xsi:type="dcterms:W3CDTF">2023-09-27T17:56:15Z</dcterms:created>
  <dcterms:modified xsi:type="dcterms:W3CDTF">2025-09-26T15:32:28Z</dcterms:modified>
</cp:coreProperties>
</file>