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czelnia\Zajecia\2026\ZPI\"/>
    </mc:Choice>
  </mc:AlternateContent>
  <xr:revisionPtr revIDLastSave="0" documentId="13_ncr:1_{57C2E3BD-5FB2-4EAF-BFCD-DE9B312BD6C7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Zasady oceniania projektu" sheetId="1" r:id="rId1"/>
    <sheet name="Zasady oceniania seminarium" sheetId="2" r:id="rId2"/>
    <sheet name="Kalkulator oc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Oz6Rz5zXhHxvvKMCJGK85ySiJ1TdDqBOrgK1BLih4mw="/>
    </ext>
  </extLst>
</workbook>
</file>

<file path=xl/calcChain.xml><?xml version="1.0" encoding="utf-8"?>
<calcChain xmlns="http://schemas.openxmlformats.org/spreadsheetml/2006/main">
  <c r="F8" i="2" l="1"/>
  <c r="G8" i="2"/>
  <c r="H8" i="2"/>
  <c r="I8" i="2"/>
  <c r="J8" i="2"/>
  <c r="K8" i="2"/>
  <c r="L8" i="2"/>
  <c r="E8" i="2"/>
  <c r="H11" i="1"/>
  <c r="C2" i="3" s="1"/>
  <c r="I11" i="1"/>
  <c r="D2" i="3" s="1"/>
  <c r="J11" i="1"/>
  <c r="E2" i="3" s="1"/>
  <c r="G11" i="1"/>
  <c r="B2" i="3" s="1"/>
  <c r="F7" i="2"/>
  <c r="G7" i="2"/>
  <c r="H7" i="2"/>
  <c r="I7" i="2"/>
  <c r="J7" i="2"/>
  <c r="K7" i="2"/>
  <c r="L7" i="2"/>
  <c r="E7" i="2"/>
  <c r="E9" i="2" l="1"/>
  <c r="B3" i="3" s="1"/>
  <c r="B4" i="3" s="1"/>
  <c r="B5" i="3" s="1"/>
  <c r="G9" i="2"/>
  <c r="C3" i="3" s="1"/>
  <c r="C4" i="3" s="1"/>
  <c r="C5" i="3" s="1"/>
  <c r="K9" i="2"/>
  <c r="E3" i="3" s="1"/>
  <c r="E4" i="3" s="1"/>
  <c r="E5" i="3" s="1"/>
  <c r="I9" i="2"/>
  <c r="D3" i="3" s="1"/>
  <c r="D4" i="3" l="1"/>
  <c r="D5" i="3" s="1"/>
</calcChain>
</file>

<file path=xl/sharedStrings.xml><?xml version="1.0" encoding="utf-8"?>
<sst xmlns="http://schemas.openxmlformats.org/spreadsheetml/2006/main" count="81" uniqueCount="65">
  <si>
    <t>Kryterium</t>
  </si>
  <si>
    <t>Dostatecznie</t>
  </si>
  <si>
    <t>Dobrze</t>
  </si>
  <si>
    <t>Bardzo dobrze</t>
  </si>
  <si>
    <t>Waga</t>
  </si>
  <si>
    <t>Ocena zespołowa</t>
  </si>
  <si>
    <t>Kompletność: Zaimplementowano podstawowe cechy (MVP), ale nie mniej niż 50% planowanych (ustalonych na początku sem. z prowadzącym liczonych np. w punktach funkcyjnych). 
Jakość: W rozwiązaniu mogą występować drobne błędy funkcjonalne (ale nie krytyczne).
Wdrożenie: Tylko wersja rozwojowa.</t>
  </si>
  <si>
    <t>Kompletość: Zaimplementowano co najmniej 70% planowanych cech. 
Jakość: W rozwiązaniu mogą występować drobne błędy funkcjonalne (nie krytyczne) i niedogodności nawigacji
Wdrożenie: Wersja produkcyjna</t>
  </si>
  <si>
    <t>Kompletność: Zaimplementowano co najmniej 90% planowanych cech. 
Jakość: Rozwiązanie bez błędów, które łatwo zauważyć. (Testy automatyczne przynajmniej na poziomie jednostkowym z uzgodnionym przez prowadzącego pokryciem, jeżeli dotyczy).
Wersja produkcyjna.</t>
  </si>
  <si>
    <t>Kompletność: Dokumentacja podstawowych funkcji (opis działania) i przyjętych rozwiązań architektonicznych.
Głębokość: niska lub średnia
Poprawność: średnia, mogą zdarzać się drobne niespójności
Czytelność: średnia</t>
  </si>
  <si>
    <t>Dokumentacja kompletna, o co najmniej średniej głębokości opisu (np. uzasadnienie decyzji projektowych), może zawierać usterki językowe czy nieznaczne błędy merytoryczne, drobne odstępstwa od zaleceń edycyjnych</t>
  </si>
  <si>
    <t>Dokumentacja kompletna o wysokiej głębokości opisu, napisana czytelnym językiem, bez błędów, zgodnie z zaleceniami stosowanymi dla prac dyplomowych (odsyłacze, literatura)</t>
  </si>
  <si>
    <t>Planowanie zadań na poziomie, który pozwala osobom przygotować raporty z wykonanych zadań w obrębie iteracji/projektu
Stosowanie praktyk zespołowych: podstawowe (np. wspólne repozytorium kodu),</t>
  </si>
  <si>
    <t>Planowanie: Backlog produktu. Minimum 2 iteracje. Długość zadań nie przekracza 8h
Praktyki zespołowe: przynajmniej jedna z wymienionych (spotkania retrospekcyjne, przeglądy kodu, ocena kodu przez narzędzia analizy statycznej, inne, uzgodnione z prowadzącym)</t>
  </si>
  <si>
    <t>Planowanie: szacowanie złożoności elementów backloga metodą punktów funkcyjnych. Monitorowanie postępów projektu poprzez odpowiednie raportowanie (np. wykresy wypalania - te powinny wyglądać poprawnie przynajmniej dla dwóch ostatnich iteracji)</t>
  </si>
  <si>
    <t>Zakres: Udział w pisaniu kodu/dokumentacji w zakresie &gt;= (100/n-60/n) % (zadań lub czasu wykonania); n - liczba osób w grupie. Dla n=4, udział w min. 10% zadań lub czasu wykonania
Terminowość: Dopuszcza się nieterminiowe wykonanie zadań</t>
  </si>
  <si>
    <t>Zakres: Udział w pisaniu kodu/dokumentacji w zakresie &gt;= (100/n-40/n) % (zadań lub czasu wykonania); n - liczba osób w grupie. Dla n=4, udział w min. 15% zadań lub czasu wykonania
Terminowość: Zadania wykonane nieterminowo w co najwyżej 2 iteracjach przy min. 3 iteracjach</t>
  </si>
  <si>
    <t>Udział w pisaniu kodu/dokumentacji w zakresie &gt;= (100/n  - 20/n) % (zadań lub czasu wykonania); n - liczba osób w grupie. Dla n = 4, udział w co namniej 20% zadań lub czasu wykonania
Terminowość: Zadania wykonane nieterminowo w co najwyżej jednej iteracji przy min. 3 iteracjach</t>
  </si>
  <si>
    <t>Nieobecność powyżej 10% bez usprawiedliwienia skutkuje oceną 2.0</t>
  </si>
  <si>
    <t>Nieobecność powyżej 30% (10% bez usprawiedliwienia) skutkuje oceną 2.0</t>
  </si>
  <si>
    <t>Ocena z seminarium</t>
  </si>
  <si>
    <t>Nie oceniamy pomysłu na produkt programowy (temat został zaakceptowany przez Komisję Programową), a sposób jego realizacji i jakość produktu końcowego</t>
  </si>
  <si>
    <t>Ocena końcowa ważona</t>
  </si>
  <si>
    <t>Słabo (1 punkt)</t>
  </si>
  <si>
    <t>Dobrze (2 punkty)</t>
  </si>
  <si>
    <t>Bardzo dobrze (3 punkty)</t>
  </si>
  <si>
    <t>Zawartość prezentacji (Content) - ocena prezentowanych treści, w tym korzystanie z wiarygodnych, zróżnicowanych źródeł, przekazywane informacje zgodne z prawdą, poddane analizie</t>
  </si>
  <si>
    <t xml:space="preserve">Prezentacja powołuje się w sposób bezkrytyczny na cudze dane. Przedstawione informacje są ogólne, częso niedokładne. Zasoby (literatura) są nieaktualne, pochodzą z niewiarygodnych źródeł. </t>
  </si>
  <si>
    <t>Prezentacja zawiera sprawdzone dane z drobnymi błędami. Pochodzenie co najwyżej jednego źródła może budzić wątpliwości. Źródła są prawidłowo dobrane, ale mało zróżnicowane. Odpowiedzi prelegenta na stawiane pytania są niepełne. Pominięto oczywiste wnioski.</t>
  </si>
  <si>
    <t>Prezentacja jest czytelna, zawiera sprawdzone dane z wiarygodnych źródeł. Źródła są zróżnicowane. Odpowiedzi na zadawane pytania kompletne, pozwalające zrozumieć przekaz.</t>
  </si>
  <si>
    <t>Struktura prezentacji (Structure) - ocena agendy, w tym logicznego powiązania punktów (postęp); ocena poziomu szczegółowości prezentacji i jej powiązania z przekazem ustnym</t>
  </si>
  <si>
    <t>Brak logicznego porządku. Zbyt wiele informacji na slajdach.</t>
  </si>
  <si>
    <t>Logiczna struktura z nielicznymi zbyt szczegółowymi slajdami. Zawartość większości slajdów dobrze koreluje z przekazem słownym.</t>
  </si>
  <si>
    <t>Logiczna struktura na odpowiednim poziomie szczegółowości. 
Zawartość prezentacji pomaga zrozumieć przekaz słowny.</t>
  </si>
  <si>
    <t>Sposób prezentacji (Delivery): 
- Prezentacja słowna (np. prelegent dobrze wyjaśnia idee i komentuje slajdy; prezentacja ma jasne wprowadzenie i zakończenie, prelegent nie używa żargonu, demonstruje znajomość kluczowych punktów); 
- Styl (np. mówi pełnymi zdaniami, wyraźna wymowa, płynne wygłaszanie, dobre tempo, utrzymuje kontakt wzrokowy, zachowany limit czasowy, prezentacja została przećwiczona); 
- Odpowiedź na pytania demonstruje pełną znajomość tematu</t>
  </si>
  <si>
    <t>Brak spójności w prezentacji. Prezentacja nie jest wystarczająco dopracowana.</t>
  </si>
  <si>
    <t>Prezentacja jest w większości spójna, ale prelegent naruszył co najmniej jedną ze wskazanych dobrych praktyk (np. naruszył limit czasowy).</t>
  </si>
  <si>
    <t xml:space="preserve">Prezentacja jest spójna, z jasnym wstępem, przejściami i podsumowaniem. Prelegent używa poprawnego języka bez żargonu. Mówi pełnymi zdaniami, w dobrym tempie, utrzymuje kontakt wzrokowy, mieści się w założonym czasie. </t>
  </si>
  <si>
    <t>Aktywność na zajęciach w semestrze</t>
  </si>
  <si>
    <t>Średnio (3-4 razy)</t>
  </si>
  <si>
    <t>Często (5 i więcej razy)</t>
  </si>
  <si>
    <t>Osoba 1</t>
  </si>
  <si>
    <t>Osoba 2</t>
  </si>
  <si>
    <t>Osoba 3</t>
  </si>
  <si>
    <t>Osoba 4</t>
  </si>
  <si>
    <t>Prezentacja 1</t>
  </si>
  <si>
    <t>Prezentacja 2</t>
  </si>
  <si>
    <t>Ocena ważona z projektu</t>
  </si>
  <si>
    <t>Ocena z projektu</t>
  </si>
  <si>
    <t>Do inteksu</t>
  </si>
  <si>
    <t>Rzadko (1-2 razy)</t>
  </si>
  <si>
    <t>Ocena przez zewnętrznych ekspertów</t>
  </si>
  <si>
    <t>powyżej 50% punktów</t>
  </si>
  <si>
    <t>powyżej 70% punktów</t>
  </si>
  <si>
    <t>powyżej 90% punktów</t>
  </si>
  <si>
    <t>Wszystkie składowe oceny muszą być pozytywe</t>
  </si>
  <si>
    <t>Oceniający</t>
  </si>
  <si>
    <t>Zespół oceniający</t>
  </si>
  <si>
    <t>Opiekun grupy</t>
  </si>
  <si>
    <t>Opiekun projektu</t>
  </si>
  <si>
    <t>Mentor Projektu</t>
  </si>
  <si>
    <r>
      <rPr>
        <b/>
        <sz val="10"/>
        <color theme="1"/>
        <rFont val="Arial"/>
        <family val="2"/>
        <charset val="238"/>
      </rPr>
      <t>Jakość i zakres produktu końcowego:</t>
    </r>
    <r>
      <rPr>
        <sz val="10"/>
        <color theme="1"/>
        <rFont val="Arial"/>
        <family val="2"/>
        <charset val="238"/>
      </rPr>
      <t xml:space="preserve">
- </t>
    </r>
    <r>
      <rPr>
        <b/>
        <sz val="10"/>
        <color theme="1"/>
        <rFont val="Arial"/>
        <family val="2"/>
        <charset val="238"/>
      </rPr>
      <t>kompletność realizacji względem planu</t>
    </r>
    <r>
      <rPr>
        <sz val="10"/>
        <color theme="1"/>
        <rFont val="Arial"/>
        <family val="2"/>
        <charset val="238"/>
      </rPr>
      <t>: plan należy ustabilizować najpóźniej do końca 4 tygodnia w uzgodnieniu z prowadzącym i przy akceptacji współprowadzących
-</t>
    </r>
    <r>
      <rPr>
        <b/>
        <sz val="10"/>
        <color theme="1"/>
        <rFont val="Arial"/>
        <family val="2"/>
        <charset val="238"/>
      </rPr>
      <t xml:space="preserve"> jakość:</t>
    </r>
    <r>
      <rPr>
        <sz val="10"/>
        <color theme="1"/>
        <rFont val="Arial"/>
        <family val="2"/>
        <charset val="238"/>
      </rPr>
      <t xml:space="preserve"> ocena użyteczności i niezawodności aplikacji
- </t>
    </r>
    <r>
      <rPr>
        <b/>
        <sz val="10"/>
        <color theme="1"/>
        <rFont val="Arial"/>
        <family val="2"/>
        <charset val="238"/>
      </rPr>
      <t xml:space="preserve">gotowość do wdrożenia: </t>
    </r>
    <r>
      <rPr>
        <sz val="10"/>
        <color theme="1"/>
        <rFont val="Arial"/>
        <family val="2"/>
        <charset val="238"/>
      </rPr>
      <t>ocena możliwości przetestowania funkcjonalności aplikacji przez zewnętrznego odbiorcę; instalacja w środowisku testowym/produkcyjnym lub przygotowanie instalatora</t>
    </r>
  </si>
  <si>
    <r>
      <rPr>
        <b/>
        <sz val="10"/>
        <color theme="1"/>
        <rFont val="Arial"/>
        <family val="2"/>
        <charset val="238"/>
      </rPr>
      <t>Jakość i zakres dokumentacji:</t>
    </r>
    <r>
      <rPr>
        <sz val="10"/>
        <color theme="1"/>
        <rFont val="Arial"/>
        <family val="2"/>
        <charset val="238"/>
      </rPr>
      <t xml:space="preserve">
- kompletność względem rekomendowanego szablonu
- głębokość opisu 
- poprawność opisu; wewnętrzna spójność
- czytelność w tym zgodność z wymaganiami edytorskimi</t>
    </r>
  </si>
  <si>
    <r>
      <rPr>
        <b/>
        <sz val="10"/>
        <color theme="1"/>
        <rFont val="Arial"/>
        <family val="2"/>
        <charset val="238"/>
      </rPr>
      <t>Stosowanie metodyki zwinnej:</t>
    </r>
    <r>
      <rPr>
        <sz val="10"/>
        <color theme="1"/>
        <rFont val="Arial"/>
        <family val="2"/>
        <charset val="238"/>
      </rPr>
      <t xml:space="preserve">
- planowanie i monitorowanie postępów prac, 
- stosowanie innych praktyk zespołowych, np. przeglądy kodu  
- umiejętność pracy zespołowej</t>
    </r>
  </si>
  <si>
    <r>
      <rPr>
        <b/>
        <sz val="10"/>
        <color theme="1"/>
        <rFont val="Arial"/>
        <family val="2"/>
        <charset val="238"/>
      </rPr>
      <t>Zaangażowanie i kontrybucja w projekt:</t>
    </r>
    <r>
      <rPr>
        <sz val="10"/>
        <color theme="1"/>
        <rFont val="Arial"/>
        <family val="2"/>
        <charset val="238"/>
      </rPr>
      <t xml:space="preserve">
- zakres wykonanych prac (kodowanie, dokumentowanie, dzielenie się wiedzą know-how)
- terminowość wykonywania prac, praca na zajęciach
- obecność na zajęciach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</si>
</sst>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sz val="7"/>
      <color rgb="FFFFFFFF"/>
      <name val="Ubuntu Mono"/>
      <family val="3"/>
    </font>
  </fonts>
  <fills count="13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wrapText="1"/>
    </xf>
    <xf numFmtId="0" fontId="7" fillId="0" borderId="0" xfId="0" applyFont="1"/>
    <xf numFmtId="0" fontId="5" fillId="4" borderId="7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/>
    </xf>
    <xf numFmtId="0" fontId="5" fillId="0" borderId="7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5" fillId="9" borderId="0" xfId="0" applyFont="1" applyFill="1" applyAlignment="1">
      <alignment vertical="center" wrapText="1"/>
    </xf>
    <xf numFmtId="0" fontId="5" fillId="9" borderId="0" xfId="0" applyFont="1" applyFill="1" applyAlignment="1">
      <alignment horizontal="left" vertical="center" wrapText="1"/>
    </xf>
    <xf numFmtId="0" fontId="1" fillId="2" borderId="2" xfId="0" applyFont="1" applyFill="1" applyBorder="1"/>
    <xf numFmtId="0" fontId="1" fillId="5" borderId="2" xfId="0" applyFont="1" applyFill="1" applyBorder="1" applyAlignment="1">
      <alignment wrapText="1"/>
    </xf>
    <xf numFmtId="0" fontId="1" fillId="0" borderId="2" xfId="0" applyFont="1" applyBorder="1"/>
    <xf numFmtId="0" fontId="7" fillId="10" borderId="7" xfId="0" applyFont="1" applyFill="1" applyBorder="1" applyAlignment="1">
      <alignment horizontal="center"/>
    </xf>
    <xf numFmtId="0" fontId="0" fillId="5" borderId="7" xfId="0" applyFill="1" applyBorder="1"/>
    <xf numFmtId="0" fontId="1" fillId="0" borderId="7" xfId="0" applyFont="1" applyBorder="1"/>
    <xf numFmtId="0" fontId="0" fillId="0" borderId="7" xfId="0" applyBorder="1"/>
    <xf numFmtId="0" fontId="1" fillId="5" borderId="2" xfId="0" applyFont="1" applyFill="1" applyBorder="1"/>
    <xf numFmtId="0" fontId="1" fillId="0" borderId="9" xfId="0" applyFont="1" applyBorder="1"/>
    <xf numFmtId="0" fontId="1" fillId="0" borderId="12" xfId="0" applyFont="1" applyBorder="1"/>
    <xf numFmtId="0" fontId="7" fillId="8" borderId="7" xfId="0" applyFont="1" applyFill="1" applyBorder="1" applyAlignment="1">
      <alignment wrapText="1"/>
    </xf>
    <xf numFmtId="0" fontId="7" fillId="10" borderId="12" xfId="0" applyFont="1" applyFill="1" applyBorder="1" applyAlignment="1">
      <alignment horizontal="center"/>
    </xf>
    <xf numFmtId="0" fontId="7" fillId="11" borderId="7" xfId="0" applyFont="1" applyFill="1" applyBorder="1"/>
    <xf numFmtId="0" fontId="7" fillId="12" borderId="7" xfId="0" applyFont="1" applyFill="1" applyBorder="1"/>
    <xf numFmtId="0" fontId="7" fillId="8" borderId="7" xfId="0" applyFont="1" applyFill="1" applyBorder="1"/>
    <xf numFmtId="0" fontId="9" fillId="0" borderId="0" xfId="0" applyFont="1"/>
    <xf numFmtId="0" fontId="1" fillId="4" borderId="7" xfId="0" applyFont="1" applyFill="1" applyBorder="1" applyAlignment="1">
      <alignment vertical="center" wrapText="1"/>
    </xf>
    <xf numFmtId="0" fontId="1" fillId="0" borderId="6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3" borderId="3" xfId="0" applyFont="1" applyFill="1" applyBorder="1" applyAlignment="1">
      <alignment horizontal="center"/>
    </xf>
    <xf numFmtId="0" fontId="1" fillId="0" borderId="13" xfId="0" applyFont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0" borderId="7" xfId="0" applyFont="1" applyBorder="1"/>
    <xf numFmtId="0" fontId="0" fillId="0" borderId="0" xfId="0"/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3" fillId="0" borderId="7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001"/>
  <sheetViews>
    <sheetView topLeftCell="A7" zoomScale="81" workbookViewId="0">
      <selection activeCell="G11" sqref="G11"/>
    </sheetView>
  </sheetViews>
  <sheetFormatPr defaultColWidth="12.6328125" defaultRowHeight="15" customHeight="1" x14ac:dyDescent="0.25"/>
  <cols>
    <col min="1" max="1" width="48.7265625" customWidth="1"/>
    <col min="2" max="2" width="30.6328125" customWidth="1"/>
    <col min="3" max="3" width="28.36328125" customWidth="1"/>
    <col min="4" max="4" width="36.7265625" customWidth="1"/>
    <col min="5" max="5" width="15.6328125" customWidth="1"/>
  </cols>
  <sheetData>
    <row r="1" spans="1:11" ht="12.5" x14ac:dyDescent="0.25">
      <c r="A1" s="1" t="s">
        <v>0</v>
      </c>
      <c r="B1" s="2" t="s">
        <v>1</v>
      </c>
      <c r="C1" s="2" t="s">
        <v>2</v>
      </c>
      <c r="D1" s="2" t="s">
        <v>3</v>
      </c>
      <c r="E1" s="25" t="s">
        <v>56</v>
      </c>
      <c r="F1" s="25" t="s">
        <v>4</v>
      </c>
      <c r="G1" s="28" t="s">
        <v>41</v>
      </c>
      <c r="H1" s="28" t="s">
        <v>42</v>
      </c>
      <c r="I1" s="28" t="s">
        <v>43</v>
      </c>
      <c r="J1" s="28" t="s">
        <v>44</v>
      </c>
    </row>
    <row r="2" spans="1:11" ht="12.5" x14ac:dyDescent="0.25">
      <c r="A2" s="57" t="s">
        <v>5</v>
      </c>
      <c r="B2" s="58"/>
      <c r="C2" s="58"/>
      <c r="D2" s="58"/>
      <c r="E2" s="44"/>
      <c r="F2" s="26"/>
      <c r="G2" s="29"/>
      <c r="H2" s="29"/>
      <c r="I2" s="29"/>
      <c r="J2" s="29"/>
    </row>
    <row r="3" spans="1:11" ht="12.5" x14ac:dyDescent="0.25">
      <c r="A3" s="54" t="s">
        <v>61</v>
      </c>
      <c r="B3" s="54" t="s">
        <v>6</v>
      </c>
      <c r="C3" s="54" t="s">
        <v>7</v>
      </c>
      <c r="D3" s="54" t="s">
        <v>8</v>
      </c>
      <c r="E3" s="54" t="s">
        <v>59</v>
      </c>
      <c r="F3" s="51">
        <v>0.1</v>
      </c>
      <c r="G3" s="49">
        <v>5</v>
      </c>
      <c r="H3" s="49">
        <v>4</v>
      </c>
      <c r="I3" s="49">
        <v>5</v>
      </c>
      <c r="J3" s="49">
        <v>5</v>
      </c>
      <c r="K3" s="50"/>
    </row>
    <row r="4" spans="1:11" ht="12.5" x14ac:dyDescent="0.25">
      <c r="A4" s="55"/>
      <c r="B4" s="55"/>
      <c r="C4" s="55"/>
      <c r="D4" s="55"/>
      <c r="E4" s="55"/>
      <c r="F4" s="52"/>
      <c r="G4" s="49"/>
      <c r="H4" s="49"/>
      <c r="I4" s="49"/>
      <c r="J4" s="49"/>
      <c r="K4" s="50"/>
    </row>
    <row r="5" spans="1:11" ht="85" customHeight="1" x14ac:dyDescent="0.25">
      <c r="A5" s="56"/>
      <c r="B5" s="56"/>
      <c r="C5" s="56"/>
      <c r="D5" s="56"/>
      <c r="E5" s="56"/>
      <c r="F5" s="53"/>
      <c r="G5" s="49"/>
      <c r="H5" s="49"/>
      <c r="I5" s="49"/>
      <c r="J5" s="49"/>
      <c r="K5" s="50"/>
    </row>
    <row r="6" spans="1:11" ht="12.5" x14ac:dyDescent="0.25">
      <c r="A6" s="42" t="s">
        <v>51</v>
      </c>
      <c r="B6" s="42" t="s">
        <v>52</v>
      </c>
      <c r="C6" s="42" t="s">
        <v>53</v>
      </c>
      <c r="D6" s="42" t="s">
        <v>54</v>
      </c>
      <c r="E6" s="43" t="s">
        <v>57</v>
      </c>
      <c r="F6" s="43">
        <v>0.15</v>
      </c>
      <c r="G6" s="30">
        <v>5</v>
      </c>
      <c r="H6" s="30">
        <v>4</v>
      </c>
      <c r="I6" s="30">
        <v>3</v>
      </c>
      <c r="J6" s="30">
        <v>5</v>
      </c>
    </row>
    <row r="7" spans="1:11" ht="100" x14ac:dyDescent="0.25">
      <c r="A7" s="3" t="s">
        <v>62</v>
      </c>
      <c r="B7" s="3" t="s">
        <v>9</v>
      </c>
      <c r="C7" s="3" t="s">
        <v>10</v>
      </c>
      <c r="D7" s="3" t="s">
        <v>11</v>
      </c>
      <c r="E7" s="27" t="s">
        <v>60</v>
      </c>
      <c r="F7" s="27">
        <v>0.1</v>
      </c>
      <c r="G7" s="30">
        <v>5</v>
      </c>
      <c r="H7" s="30">
        <v>4</v>
      </c>
      <c r="I7" s="30">
        <v>5</v>
      </c>
      <c r="J7" s="30">
        <v>5</v>
      </c>
    </row>
    <row r="8" spans="1:11" ht="112.5" x14ac:dyDescent="0.25">
      <c r="A8" s="3" t="s">
        <v>63</v>
      </c>
      <c r="B8" s="3" t="s">
        <v>12</v>
      </c>
      <c r="C8" s="3" t="s">
        <v>13</v>
      </c>
      <c r="D8" s="3" t="s">
        <v>14</v>
      </c>
      <c r="E8" s="27" t="s">
        <v>60</v>
      </c>
      <c r="F8" s="27">
        <v>0.1</v>
      </c>
      <c r="G8" s="30">
        <v>5</v>
      </c>
      <c r="H8" s="30">
        <v>4</v>
      </c>
      <c r="I8" s="30">
        <v>5</v>
      </c>
      <c r="J8" s="30">
        <v>5</v>
      </c>
    </row>
    <row r="9" spans="1:11" ht="12.5" x14ac:dyDescent="0.25">
      <c r="A9" s="47"/>
      <c r="B9" s="48"/>
      <c r="C9" s="48"/>
      <c r="D9" s="48"/>
      <c r="E9" s="46"/>
      <c r="F9" s="32"/>
      <c r="G9" s="29"/>
      <c r="H9" s="29"/>
      <c r="I9" s="29"/>
      <c r="J9" s="29"/>
    </row>
    <row r="10" spans="1:11" ht="112.5" x14ac:dyDescent="0.25">
      <c r="A10" s="3" t="s">
        <v>64</v>
      </c>
      <c r="B10" s="3" t="s">
        <v>15</v>
      </c>
      <c r="C10" s="3" t="s">
        <v>16</v>
      </c>
      <c r="D10" s="3" t="s">
        <v>17</v>
      </c>
      <c r="E10" s="45" t="s">
        <v>58</v>
      </c>
      <c r="F10" s="33">
        <v>0.55000000000000004</v>
      </c>
      <c r="G10" s="34">
        <v>3</v>
      </c>
      <c r="H10" s="34">
        <v>5</v>
      </c>
      <c r="I10" s="34">
        <v>5</v>
      </c>
      <c r="J10" s="34">
        <v>4.5</v>
      </c>
    </row>
    <row r="11" spans="1:11" ht="23" customHeight="1" x14ac:dyDescent="0.25">
      <c r="F11" s="35" t="s">
        <v>47</v>
      </c>
      <c r="G11" s="31">
        <f>$F$3*G3+$F$6*G6 + $F$7*G7+$F$8*G8+$F$10*G10</f>
        <v>3.9000000000000004</v>
      </c>
      <c r="H11" s="31">
        <f t="shared" ref="H11:J11" si="0">$F$3*H3+$F$6*H6 + $F$7*H7+$F$8*H8+$F$10*H10</f>
        <v>4.55</v>
      </c>
      <c r="I11" s="31">
        <f t="shared" si="0"/>
        <v>4.7</v>
      </c>
      <c r="J11" s="31">
        <f t="shared" si="0"/>
        <v>4.7249999999999996</v>
      </c>
    </row>
    <row r="12" spans="1:11" ht="15.75" customHeight="1" x14ac:dyDescent="0.25">
      <c r="A12" s="4" t="s">
        <v>18</v>
      </c>
      <c r="F12" s="15"/>
    </row>
    <row r="13" spans="1:11" ht="15.75" customHeight="1" x14ac:dyDescent="0.25">
      <c r="A13" s="4" t="s">
        <v>19</v>
      </c>
    </row>
    <row r="14" spans="1:11" ht="15.75" customHeight="1" x14ac:dyDescent="0.25">
      <c r="A14" t="s">
        <v>55</v>
      </c>
    </row>
    <row r="15" spans="1:11" ht="15.75" customHeight="1" x14ac:dyDescent="0.25">
      <c r="A15" s="4" t="s">
        <v>21</v>
      </c>
    </row>
    <row r="16" spans="1:11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3">
    <mergeCell ref="A2:D2"/>
    <mergeCell ref="A3:A5"/>
    <mergeCell ref="B3:B5"/>
    <mergeCell ref="C3:C5"/>
    <mergeCell ref="D3:D5"/>
    <mergeCell ref="A9:D9"/>
    <mergeCell ref="H3:H5"/>
    <mergeCell ref="I3:I5"/>
    <mergeCell ref="J3:J5"/>
    <mergeCell ref="K3:K5"/>
    <mergeCell ref="F3:F5"/>
    <mergeCell ref="G3:G5"/>
    <mergeCell ref="E3:E5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O1001"/>
  <sheetViews>
    <sheetView topLeftCell="D5" workbookViewId="0">
      <selection activeCell="E9" sqref="E9:F9"/>
    </sheetView>
  </sheetViews>
  <sheetFormatPr defaultColWidth="12.6328125" defaultRowHeight="15" customHeight="1" x14ac:dyDescent="0.25"/>
  <cols>
    <col min="1" max="1" width="48.7265625" customWidth="1"/>
    <col min="2" max="2" width="30.6328125" customWidth="1"/>
    <col min="3" max="3" width="28.36328125" customWidth="1"/>
    <col min="4" max="4" width="36.7265625" customWidth="1"/>
    <col min="5" max="5" width="16.26953125" customWidth="1"/>
  </cols>
  <sheetData>
    <row r="1" spans="1:15" ht="15" customHeight="1" x14ac:dyDescent="0.25">
      <c r="E1" s="59" t="s">
        <v>41</v>
      </c>
      <c r="F1" s="60"/>
      <c r="G1" s="59" t="s">
        <v>42</v>
      </c>
      <c r="H1" s="60"/>
      <c r="I1" s="61" t="s">
        <v>43</v>
      </c>
      <c r="J1" s="62"/>
      <c r="K1" s="59" t="s">
        <v>44</v>
      </c>
      <c r="L1" s="60"/>
    </row>
    <row r="2" spans="1:15" ht="15.75" customHeight="1" x14ac:dyDescent="0.25">
      <c r="A2" s="18" t="s">
        <v>0</v>
      </c>
      <c r="B2" s="18" t="s">
        <v>23</v>
      </c>
      <c r="C2" s="18" t="s">
        <v>24</v>
      </c>
      <c r="D2" s="18" t="s">
        <v>25</v>
      </c>
      <c r="E2" s="19" t="s">
        <v>45</v>
      </c>
      <c r="F2" s="19" t="s">
        <v>46</v>
      </c>
      <c r="G2" s="19" t="s">
        <v>45</v>
      </c>
      <c r="H2" s="19" t="s">
        <v>46</v>
      </c>
      <c r="I2" s="19" t="s">
        <v>45</v>
      </c>
      <c r="J2" s="19" t="s">
        <v>46</v>
      </c>
      <c r="K2" s="19" t="s">
        <v>45</v>
      </c>
      <c r="L2" s="19" t="s">
        <v>46</v>
      </c>
      <c r="M2" s="6"/>
      <c r="N2" s="6"/>
      <c r="O2" s="6"/>
    </row>
    <row r="3" spans="1:15" ht="112.5" x14ac:dyDescent="0.25">
      <c r="A3" s="16" t="s">
        <v>26</v>
      </c>
      <c r="B3" s="16" t="s">
        <v>27</v>
      </c>
      <c r="C3" s="17" t="s">
        <v>28</v>
      </c>
      <c r="D3" s="16" t="s">
        <v>29</v>
      </c>
      <c r="E3" s="20">
        <v>3</v>
      </c>
      <c r="F3" s="20">
        <v>4</v>
      </c>
      <c r="G3" s="20">
        <v>3</v>
      </c>
      <c r="H3" s="20">
        <v>4</v>
      </c>
      <c r="I3" s="20">
        <v>3</v>
      </c>
      <c r="J3" s="21">
        <v>4</v>
      </c>
      <c r="K3" s="21">
        <v>3</v>
      </c>
      <c r="L3" s="21">
        <v>4</v>
      </c>
      <c r="M3" s="6"/>
      <c r="N3" s="6"/>
      <c r="O3" s="6"/>
    </row>
    <row r="4" spans="1:15" ht="62.5" x14ac:dyDescent="0.25">
      <c r="A4" s="16" t="s">
        <v>30</v>
      </c>
      <c r="B4" s="16" t="s">
        <v>31</v>
      </c>
      <c r="C4" s="17" t="s">
        <v>32</v>
      </c>
      <c r="D4" s="16" t="s">
        <v>33</v>
      </c>
      <c r="E4" s="20">
        <v>3</v>
      </c>
      <c r="F4" s="20">
        <v>4</v>
      </c>
      <c r="G4" s="20">
        <v>3</v>
      </c>
      <c r="H4" s="20">
        <v>3</v>
      </c>
      <c r="I4" s="20">
        <v>1</v>
      </c>
      <c r="J4" s="21">
        <v>1</v>
      </c>
      <c r="K4" s="21">
        <v>3</v>
      </c>
      <c r="L4" s="21">
        <v>4</v>
      </c>
      <c r="M4" s="6"/>
      <c r="N4" s="6"/>
      <c r="O4" s="6"/>
    </row>
    <row r="5" spans="1:15" ht="137.5" x14ac:dyDescent="0.25">
      <c r="A5" s="16" t="s">
        <v>34</v>
      </c>
      <c r="B5" s="16" t="s">
        <v>35</v>
      </c>
      <c r="C5" s="17" t="s">
        <v>36</v>
      </c>
      <c r="D5" s="16" t="s">
        <v>37</v>
      </c>
      <c r="E5" s="20">
        <v>3</v>
      </c>
      <c r="F5" s="20">
        <v>3</v>
      </c>
      <c r="G5" s="20">
        <v>3</v>
      </c>
      <c r="H5" s="20">
        <v>3</v>
      </c>
      <c r="I5" s="20">
        <v>1</v>
      </c>
      <c r="J5" s="21">
        <v>1</v>
      </c>
      <c r="K5" s="21">
        <v>3</v>
      </c>
      <c r="L5" s="21">
        <v>3</v>
      </c>
      <c r="M5" s="6"/>
      <c r="N5" s="6"/>
      <c r="O5" s="6"/>
    </row>
    <row r="6" spans="1:15" ht="12.5" x14ac:dyDescent="0.25">
      <c r="A6" s="16" t="s">
        <v>38</v>
      </c>
      <c r="B6" s="41" t="s">
        <v>50</v>
      </c>
      <c r="C6" s="17" t="s">
        <v>39</v>
      </c>
      <c r="D6" s="16" t="s">
        <v>40</v>
      </c>
      <c r="E6" s="20">
        <v>3</v>
      </c>
      <c r="F6" s="20">
        <v>3</v>
      </c>
      <c r="G6" s="20">
        <v>3</v>
      </c>
      <c r="H6" s="20">
        <v>3</v>
      </c>
      <c r="I6" s="20">
        <v>3</v>
      </c>
      <c r="J6" s="21">
        <v>3</v>
      </c>
      <c r="K6" s="21">
        <v>3</v>
      </c>
      <c r="L6" s="21">
        <v>3</v>
      </c>
      <c r="M6" s="6"/>
      <c r="N6" s="6"/>
      <c r="O6" s="6"/>
    </row>
    <row r="7" spans="1:15" ht="12.5" x14ac:dyDescent="0.25">
      <c r="A7" s="23"/>
      <c r="B7" s="23"/>
      <c r="C7" s="24"/>
      <c r="D7" s="23"/>
      <c r="E7" s="20">
        <f>SUM(E3:E6)</f>
        <v>12</v>
      </c>
      <c r="F7" s="20">
        <f t="shared" ref="F7:L7" si="0">SUM(F3:F6)</f>
        <v>14</v>
      </c>
      <c r="G7" s="20">
        <f t="shared" si="0"/>
        <v>12</v>
      </c>
      <c r="H7" s="20">
        <f t="shared" si="0"/>
        <v>13</v>
      </c>
      <c r="I7" s="20">
        <f t="shared" si="0"/>
        <v>8</v>
      </c>
      <c r="J7" s="20">
        <f t="shared" si="0"/>
        <v>9</v>
      </c>
      <c r="K7" s="20">
        <f t="shared" si="0"/>
        <v>12</v>
      </c>
      <c r="L7" s="20">
        <f t="shared" si="0"/>
        <v>14</v>
      </c>
      <c r="M7" s="6"/>
      <c r="N7" s="6"/>
      <c r="O7" s="6"/>
    </row>
    <row r="8" spans="1:15" ht="15.75" customHeight="1" x14ac:dyDescent="0.3">
      <c r="A8" s="5"/>
      <c r="B8" s="9"/>
      <c r="C8" s="10"/>
      <c r="D8" s="9"/>
      <c r="E8" s="22">
        <f>IF(E$7&gt;=11,5,IF(E$7&gt;=10,4.5,IF(E$7&gt;=9,4,IF(E$7&gt;=8,3.5,IF(E$7&gt;=7,3,2)))))</f>
        <v>5</v>
      </c>
      <c r="F8" s="22">
        <f t="shared" ref="F8:L8" si="1">IF(F$7&gt;=11,5,IF(F$7&gt;=10,4.5,IF(F$7&gt;=9,4,IF(F$7&gt;=8,3.5,IF(F$7&gt;=7,3,2)))))</f>
        <v>5</v>
      </c>
      <c r="G8" s="22">
        <f t="shared" si="1"/>
        <v>5</v>
      </c>
      <c r="H8" s="22">
        <f t="shared" si="1"/>
        <v>5</v>
      </c>
      <c r="I8" s="22">
        <f t="shared" si="1"/>
        <v>3.5</v>
      </c>
      <c r="J8" s="22">
        <f t="shared" si="1"/>
        <v>4</v>
      </c>
      <c r="K8" s="22">
        <f t="shared" si="1"/>
        <v>5</v>
      </c>
      <c r="L8" s="22">
        <f t="shared" si="1"/>
        <v>5</v>
      </c>
      <c r="M8" s="6"/>
      <c r="N8" s="6"/>
      <c r="O8" s="6"/>
    </row>
    <row r="9" spans="1:15" ht="15.75" customHeight="1" x14ac:dyDescent="0.3">
      <c r="A9" s="5"/>
      <c r="B9" s="9"/>
      <c r="C9" s="10"/>
      <c r="D9" s="9"/>
      <c r="E9" s="63">
        <f>(E8+F8)/2</f>
        <v>5</v>
      </c>
      <c r="F9" s="63"/>
      <c r="G9" s="63">
        <f>(G8+H8)/2</f>
        <v>5</v>
      </c>
      <c r="H9" s="63"/>
      <c r="I9" s="63">
        <f>(I8+J8)/2</f>
        <v>3.75</v>
      </c>
      <c r="J9" s="63"/>
      <c r="K9" s="63">
        <f>IF(OR(K$8=2,L$8=2),2,MROUND((K$8+L$8)/2,0.5))</f>
        <v>5</v>
      </c>
      <c r="L9" s="63"/>
      <c r="M9" s="6"/>
      <c r="N9" s="6"/>
      <c r="O9" s="6"/>
    </row>
    <row r="10" spans="1:15" ht="13" x14ac:dyDescent="0.3">
      <c r="A10" s="14"/>
      <c r="B10" s="11"/>
      <c r="C10" s="12"/>
      <c r="D10" s="13"/>
      <c r="E10" s="40"/>
    </row>
    <row r="11" spans="1:15" ht="15.75" customHeight="1" x14ac:dyDescent="0.3">
      <c r="A11" s="7"/>
      <c r="B11" s="11"/>
      <c r="C11" s="12"/>
      <c r="D11" s="13"/>
    </row>
    <row r="12" spans="1:15" ht="15.75" customHeight="1" x14ac:dyDescent="0.3">
      <c r="A12" s="7"/>
      <c r="B12" s="11"/>
      <c r="C12" s="12"/>
      <c r="D12" s="13"/>
    </row>
    <row r="13" spans="1:15" ht="15.75" customHeight="1" x14ac:dyDescent="0.3">
      <c r="A13" s="7"/>
      <c r="B13" s="11"/>
      <c r="C13" s="12"/>
      <c r="D13" s="13"/>
    </row>
    <row r="14" spans="1:15" ht="15.75" customHeight="1" x14ac:dyDescent="0.3">
      <c r="A14" s="7"/>
      <c r="B14" s="11"/>
      <c r="C14" s="12"/>
      <c r="D14" s="13"/>
    </row>
    <row r="15" spans="1:15" ht="15.75" customHeight="1" x14ac:dyDescent="0.3">
      <c r="A15" s="7"/>
      <c r="C15" s="8"/>
    </row>
    <row r="16" spans="1:15" ht="13" customHeight="1" x14ac:dyDescent="0.3">
      <c r="A16" s="7"/>
      <c r="C16" s="8"/>
    </row>
    <row r="17" spans="1:3" ht="15.75" customHeight="1" x14ac:dyDescent="0.3">
      <c r="A17" s="7"/>
      <c r="C17" s="8"/>
    </row>
    <row r="18" spans="1:3" ht="15.75" customHeight="1" x14ac:dyDescent="0.3">
      <c r="A18" s="7"/>
      <c r="C18" s="8"/>
    </row>
    <row r="19" spans="1:3" ht="15.75" customHeight="1" x14ac:dyDescent="0.3">
      <c r="A19" s="7"/>
      <c r="C19" s="8"/>
    </row>
    <row r="20" spans="1:3" ht="15.75" customHeight="1" x14ac:dyDescent="0.3">
      <c r="A20" s="7"/>
      <c r="C20" s="8"/>
    </row>
    <row r="21" spans="1:3" ht="15.75" customHeight="1" x14ac:dyDescent="0.3">
      <c r="A21" s="7"/>
      <c r="C21" s="8"/>
    </row>
    <row r="22" spans="1:3" ht="15.75" customHeight="1" x14ac:dyDescent="0.3">
      <c r="A22" s="7"/>
      <c r="C22" s="8"/>
    </row>
    <row r="23" spans="1:3" ht="15.75" customHeight="1" x14ac:dyDescent="0.3">
      <c r="A23" s="7"/>
      <c r="C23" s="8"/>
    </row>
    <row r="24" spans="1:3" ht="15.75" customHeight="1" x14ac:dyDescent="0.3">
      <c r="A24" s="7"/>
      <c r="C24" s="8"/>
    </row>
    <row r="25" spans="1:3" ht="15.75" customHeight="1" x14ac:dyDescent="0.3">
      <c r="A25" s="7"/>
      <c r="C25" s="8"/>
    </row>
    <row r="26" spans="1:3" ht="15.75" customHeight="1" x14ac:dyDescent="0.3">
      <c r="A26" s="7"/>
      <c r="C26" s="8"/>
    </row>
    <row r="27" spans="1:3" ht="15.75" customHeight="1" x14ac:dyDescent="0.3">
      <c r="A27" s="7"/>
      <c r="C27" s="8"/>
    </row>
    <row r="28" spans="1:3" ht="15.75" customHeight="1" x14ac:dyDescent="0.3">
      <c r="A28" s="7"/>
      <c r="C28" s="8"/>
    </row>
    <row r="29" spans="1:3" ht="15.75" customHeight="1" x14ac:dyDescent="0.3">
      <c r="A29" s="7"/>
      <c r="C29" s="8"/>
    </row>
    <row r="30" spans="1:3" ht="15.75" customHeight="1" x14ac:dyDescent="0.3">
      <c r="A30" s="7"/>
      <c r="C30" s="8"/>
    </row>
    <row r="31" spans="1:3" ht="15.75" customHeight="1" x14ac:dyDescent="0.3">
      <c r="A31" s="7"/>
      <c r="C31" s="8"/>
    </row>
    <row r="32" spans="1:3" ht="15.75" customHeight="1" x14ac:dyDescent="0.3">
      <c r="A32" s="7"/>
      <c r="C32" s="8"/>
    </row>
    <row r="33" spans="1:3" ht="15.75" customHeight="1" x14ac:dyDescent="0.3">
      <c r="A33" s="7"/>
      <c r="C33" s="8"/>
    </row>
    <row r="34" spans="1:3" ht="15.75" customHeight="1" x14ac:dyDescent="0.3">
      <c r="A34" s="7"/>
      <c r="C34" s="8"/>
    </row>
    <row r="35" spans="1:3" ht="15.75" customHeight="1" x14ac:dyDescent="0.3">
      <c r="A35" s="7"/>
      <c r="C35" s="8"/>
    </row>
    <row r="36" spans="1:3" ht="15.75" customHeight="1" x14ac:dyDescent="0.3">
      <c r="A36" s="7"/>
      <c r="C36" s="8"/>
    </row>
    <row r="37" spans="1:3" ht="15.75" customHeight="1" x14ac:dyDescent="0.3">
      <c r="A37" s="7"/>
      <c r="C37" s="8"/>
    </row>
    <row r="38" spans="1:3" ht="15.75" customHeight="1" x14ac:dyDescent="0.3">
      <c r="A38" s="7"/>
      <c r="C38" s="8"/>
    </row>
    <row r="39" spans="1:3" ht="15.75" customHeight="1" x14ac:dyDescent="0.3">
      <c r="A39" s="7"/>
      <c r="C39" s="8"/>
    </row>
    <row r="40" spans="1:3" ht="15.75" customHeight="1" x14ac:dyDescent="0.3">
      <c r="A40" s="7"/>
      <c r="C40" s="8"/>
    </row>
    <row r="41" spans="1:3" ht="15.75" customHeight="1" x14ac:dyDescent="0.3">
      <c r="A41" s="7"/>
      <c r="C41" s="8"/>
    </row>
    <row r="42" spans="1:3" ht="15.75" customHeight="1" x14ac:dyDescent="0.3">
      <c r="A42" s="7"/>
      <c r="C42" s="8"/>
    </row>
    <row r="43" spans="1:3" ht="15.75" customHeight="1" x14ac:dyDescent="0.3">
      <c r="A43" s="7"/>
      <c r="C43" s="8"/>
    </row>
    <row r="44" spans="1:3" ht="15.75" customHeight="1" x14ac:dyDescent="0.3">
      <c r="A44" s="7"/>
      <c r="C44" s="8"/>
    </row>
    <row r="45" spans="1:3" ht="15.75" customHeight="1" x14ac:dyDescent="0.3">
      <c r="A45" s="7"/>
      <c r="C45" s="8"/>
    </row>
    <row r="46" spans="1:3" ht="15.75" customHeight="1" x14ac:dyDescent="0.3">
      <c r="A46" s="7"/>
      <c r="C46" s="8"/>
    </row>
    <row r="47" spans="1:3" ht="15.75" customHeight="1" x14ac:dyDescent="0.3">
      <c r="A47" s="7"/>
      <c r="C47" s="8"/>
    </row>
    <row r="48" spans="1:3" ht="15.75" customHeight="1" x14ac:dyDescent="0.3">
      <c r="A48" s="7"/>
      <c r="C48" s="8"/>
    </row>
    <row r="49" spans="1:3" ht="15.75" customHeight="1" x14ac:dyDescent="0.3">
      <c r="A49" s="7"/>
      <c r="C49" s="8"/>
    </row>
    <row r="50" spans="1:3" ht="15.75" customHeight="1" x14ac:dyDescent="0.3">
      <c r="A50" s="7"/>
      <c r="C50" s="8"/>
    </row>
    <row r="51" spans="1:3" ht="15.75" customHeight="1" x14ac:dyDescent="0.3">
      <c r="A51" s="7"/>
      <c r="C51" s="8"/>
    </row>
    <row r="52" spans="1:3" ht="15.75" customHeight="1" x14ac:dyDescent="0.3">
      <c r="A52" s="7"/>
      <c r="C52" s="8"/>
    </row>
    <row r="53" spans="1:3" ht="15.75" customHeight="1" x14ac:dyDescent="0.3">
      <c r="A53" s="7"/>
      <c r="C53" s="8"/>
    </row>
    <row r="54" spans="1:3" ht="15.75" customHeight="1" x14ac:dyDescent="0.3">
      <c r="A54" s="7"/>
      <c r="C54" s="8"/>
    </row>
    <row r="55" spans="1:3" ht="15.75" customHeight="1" x14ac:dyDescent="0.3">
      <c r="A55" s="7"/>
      <c r="C55" s="8"/>
    </row>
    <row r="56" spans="1:3" ht="15.75" customHeight="1" x14ac:dyDescent="0.3">
      <c r="A56" s="7"/>
      <c r="C56" s="8"/>
    </row>
    <row r="57" spans="1:3" ht="15.75" customHeight="1" x14ac:dyDescent="0.3">
      <c r="A57" s="7"/>
      <c r="C57" s="8"/>
    </row>
    <row r="58" spans="1:3" ht="15.75" customHeight="1" x14ac:dyDescent="0.3">
      <c r="A58" s="7"/>
      <c r="C58" s="8"/>
    </row>
    <row r="59" spans="1:3" ht="15.75" customHeight="1" x14ac:dyDescent="0.3">
      <c r="A59" s="7"/>
      <c r="C59" s="8"/>
    </row>
    <row r="60" spans="1:3" ht="15.75" customHeight="1" x14ac:dyDescent="0.3">
      <c r="A60" s="7"/>
      <c r="C60" s="8"/>
    </row>
    <row r="61" spans="1:3" ht="15.75" customHeight="1" x14ac:dyDescent="0.3">
      <c r="A61" s="7"/>
      <c r="C61" s="8"/>
    </row>
    <row r="62" spans="1:3" ht="15.75" customHeight="1" x14ac:dyDescent="0.3">
      <c r="A62" s="7"/>
      <c r="C62" s="8"/>
    </row>
    <row r="63" spans="1:3" ht="15.75" customHeight="1" x14ac:dyDescent="0.3">
      <c r="A63" s="7"/>
      <c r="C63" s="8"/>
    </row>
    <row r="64" spans="1:3" ht="15.75" customHeight="1" x14ac:dyDescent="0.3">
      <c r="A64" s="7"/>
      <c r="C64" s="8"/>
    </row>
    <row r="65" spans="1:3" ht="15.75" customHeight="1" x14ac:dyDescent="0.3">
      <c r="A65" s="7"/>
      <c r="C65" s="8"/>
    </row>
    <row r="66" spans="1:3" ht="15.75" customHeight="1" x14ac:dyDescent="0.3">
      <c r="A66" s="7"/>
      <c r="C66" s="8"/>
    </row>
    <row r="67" spans="1:3" ht="15.75" customHeight="1" x14ac:dyDescent="0.3">
      <c r="A67" s="7"/>
      <c r="C67" s="8"/>
    </row>
    <row r="68" spans="1:3" ht="15.75" customHeight="1" x14ac:dyDescent="0.3">
      <c r="A68" s="7"/>
      <c r="C68" s="8"/>
    </row>
    <row r="69" spans="1:3" ht="15.75" customHeight="1" x14ac:dyDescent="0.3">
      <c r="A69" s="7"/>
      <c r="C69" s="8"/>
    </row>
    <row r="70" spans="1:3" ht="15.75" customHeight="1" x14ac:dyDescent="0.3">
      <c r="A70" s="7"/>
      <c r="C70" s="8"/>
    </row>
    <row r="71" spans="1:3" ht="15.75" customHeight="1" x14ac:dyDescent="0.3">
      <c r="A71" s="7"/>
      <c r="C71" s="8"/>
    </row>
    <row r="72" spans="1:3" ht="15.75" customHeight="1" x14ac:dyDescent="0.3">
      <c r="A72" s="7"/>
      <c r="C72" s="8"/>
    </row>
    <row r="73" spans="1:3" ht="15.75" customHeight="1" x14ac:dyDescent="0.3">
      <c r="A73" s="7"/>
      <c r="C73" s="8"/>
    </row>
    <row r="74" spans="1:3" ht="15.75" customHeight="1" x14ac:dyDescent="0.3">
      <c r="A74" s="7"/>
      <c r="C74" s="8"/>
    </row>
    <row r="75" spans="1:3" ht="15.75" customHeight="1" x14ac:dyDescent="0.3">
      <c r="A75" s="7"/>
      <c r="C75" s="8"/>
    </row>
    <row r="76" spans="1:3" ht="15.75" customHeight="1" x14ac:dyDescent="0.3">
      <c r="A76" s="7"/>
      <c r="C76" s="8"/>
    </row>
    <row r="77" spans="1:3" ht="15.75" customHeight="1" x14ac:dyDescent="0.3">
      <c r="A77" s="7"/>
      <c r="C77" s="8"/>
    </row>
    <row r="78" spans="1:3" ht="15.75" customHeight="1" x14ac:dyDescent="0.3">
      <c r="A78" s="7"/>
      <c r="C78" s="8"/>
    </row>
    <row r="79" spans="1:3" ht="15.75" customHeight="1" x14ac:dyDescent="0.3">
      <c r="A79" s="7"/>
      <c r="C79" s="8"/>
    </row>
    <row r="80" spans="1:3" ht="15.75" customHeight="1" x14ac:dyDescent="0.3">
      <c r="A80" s="7"/>
      <c r="C80" s="8"/>
    </row>
    <row r="81" spans="1:3" ht="15.75" customHeight="1" x14ac:dyDescent="0.3">
      <c r="A81" s="7"/>
      <c r="C81" s="8"/>
    </row>
    <row r="82" spans="1:3" ht="15.75" customHeight="1" x14ac:dyDescent="0.3">
      <c r="A82" s="7"/>
      <c r="C82" s="8"/>
    </row>
    <row r="83" spans="1:3" ht="15.75" customHeight="1" x14ac:dyDescent="0.3">
      <c r="A83" s="7"/>
      <c r="C83" s="8"/>
    </row>
    <row r="84" spans="1:3" ht="15.75" customHeight="1" x14ac:dyDescent="0.3">
      <c r="A84" s="7"/>
      <c r="C84" s="8"/>
    </row>
    <row r="85" spans="1:3" ht="15.75" customHeight="1" x14ac:dyDescent="0.3">
      <c r="A85" s="7"/>
      <c r="C85" s="8"/>
    </row>
    <row r="86" spans="1:3" ht="15.75" customHeight="1" x14ac:dyDescent="0.3">
      <c r="A86" s="7"/>
      <c r="C86" s="8"/>
    </row>
    <row r="87" spans="1:3" ht="15.75" customHeight="1" x14ac:dyDescent="0.3">
      <c r="A87" s="7"/>
      <c r="C87" s="8"/>
    </row>
    <row r="88" spans="1:3" ht="15.75" customHeight="1" x14ac:dyDescent="0.3">
      <c r="A88" s="7"/>
      <c r="C88" s="8"/>
    </row>
    <row r="89" spans="1:3" ht="15.75" customHeight="1" x14ac:dyDescent="0.3">
      <c r="A89" s="7"/>
      <c r="C89" s="8"/>
    </row>
    <row r="90" spans="1:3" ht="15.75" customHeight="1" x14ac:dyDescent="0.3">
      <c r="A90" s="7"/>
      <c r="C90" s="8"/>
    </row>
    <row r="91" spans="1:3" ht="15.75" customHeight="1" x14ac:dyDescent="0.3">
      <c r="A91" s="7"/>
      <c r="C91" s="8"/>
    </row>
    <row r="92" spans="1:3" ht="15.75" customHeight="1" x14ac:dyDescent="0.3">
      <c r="A92" s="7"/>
      <c r="C92" s="8"/>
    </row>
    <row r="93" spans="1:3" ht="15.75" customHeight="1" x14ac:dyDescent="0.3">
      <c r="A93" s="7"/>
      <c r="C93" s="8"/>
    </row>
    <row r="94" spans="1:3" ht="15.75" customHeight="1" x14ac:dyDescent="0.3">
      <c r="A94" s="7"/>
      <c r="C94" s="8"/>
    </row>
    <row r="95" spans="1:3" ht="15.75" customHeight="1" x14ac:dyDescent="0.3">
      <c r="A95" s="7"/>
      <c r="C95" s="8"/>
    </row>
    <row r="96" spans="1:3" ht="15.75" customHeight="1" x14ac:dyDescent="0.3">
      <c r="A96" s="7"/>
      <c r="C96" s="8"/>
    </row>
    <row r="97" spans="1:3" ht="15.75" customHeight="1" x14ac:dyDescent="0.3">
      <c r="A97" s="7"/>
      <c r="C97" s="8"/>
    </row>
    <row r="98" spans="1:3" ht="15.75" customHeight="1" x14ac:dyDescent="0.3">
      <c r="A98" s="7"/>
      <c r="C98" s="8"/>
    </row>
    <row r="99" spans="1:3" ht="15.75" customHeight="1" x14ac:dyDescent="0.3">
      <c r="A99" s="7"/>
      <c r="C99" s="8"/>
    </row>
    <row r="100" spans="1:3" ht="15.75" customHeight="1" x14ac:dyDescent="0.3">
      <c r="A100" s="7"/>
      <c r="C100" s="8"/>
    </row>
    <row r="101" spans="1:3" ht="15.75" customHeight="1" x14ac:dyDescent="0.3">
      <c r="A101" s="7"/>
      <c r="C101" s="8"/>
    </row>
    <row r="102" spans="1:3" ht="15.75" customHeight="1" x14ac:dyDescent="0.3">
      <c r="A102" s="7"/>
      <c r="C102" s="8"/>
    </row>
    <row r="103" spans="1:3" ht="15.75" customHeight="1" x14ac:dyDescent="0.3">
      <c r="A103" s="7"/>
      <c r="C103" s="8"/>
    </row>
    <row r="104" spans="1:3" ht="15.75" customHeight="1" x14ac:dyDescent="0.3">
      <c r="A104" s="7"/>
      <c r="C104" s="8"/>
    </row>
    <row r="105" spans="1:3" ht="15.75" customHeight="1" x14ac:dyDescent="0.3">
      <c r="A105" s="7"/>
      <c r="C105" s="8"/>
    </row>
    <row r="106" spans="1:3" ht="15.75" customHeight="1" x14ac:dyDescent="0.3">
      <c r="A106" s="7"/>
      <c r="C106" s="8"/>
    </row>
    <row r="107" spans="1:3" ht="15.75" customHeight="1" x14ac:dyDescent="0.3">
      <c r="A107" s="7"/>
      <c r="C107" s="8"/>
    </row>
    <row r="108" spans="1:3" ht="15.75" customHeight="1" x14ac:dyDescent="0.3">
      <c r="A108" s="7"/>
      <c r="C108" s="8"/>
    </row>
    <row r="109" spans="1:3" ht="15.75" customHeight="1" x14ac:dyDescent="0.3">
      <c r="A109" s="7"/>
      <c r="C109" s="8"/>
    </row>
    <row r="110" spans="1:3" ht="15.75" customHeight="1" x14ac:dyDescent="0.3">
      <c r="A110" s="7"/>
      <c r="C110" s="8"/>
    </row>
    <row r="111" spans="1:3" ht="15.75" customHeight="1" x14ac:dyDescent="0.3">
      <c r="A111" s="7"/>
      <c r="C111" s="8"/>
    </row>
    <row r="112" spans="1:3" ht="15.75" customHeight="1" x14ac:dyDescent="0.3">
      <c r="A112" s="7"/>
      <c r="C112" s="8"/>
    </row>
    <row r="113" spans="1:3" ht="15.75" customHeight="1" x14ac:dyDescent="0.3">
      <c r="A113" s="7"/>
      <c r="C113" s="8"/>
    </row>
    <row r="114" spans="1:3" ht="15.75" customHeight="1" x14ac:dyDescent="0.3">
      <c r="A114" s="7"/>
      <c r="C114" s="8"/>
    </row>
    <row r="115" spans="1:3" ht="15.75" customHeight="1" x14ac:dyDescent="0.3">
      <c r="A115" s="7"/>
      <c r="C115" s="8"/>
    </row>
    <row r="116" spans="1:3" ht="15.75" customHeight="1" x14ac:dyDescent="0.3">
      <c r="A116" s="7"/>
      <c r="C116" s="8"/>
    </row>
    <row r="117" spans="1:3" ht="15.75" customHeight="1" x14ac:dyDescent="0.3">
      <c r="A117" s="7"/>
      <c r="C117" s="8"/>
    </row>
    <row r="118" spans="1:3" ht="15.75" customHeight="1" x14ac:dyDescent="0.3">
      <c r="A118" s="7"/>
      <c r="C118" s="8"/>
    </row>
    <row r="119" spans="1:3" ht="15.75" customHeight="1" x14ac:dyDescent="0.3">
      <c r="A119" s="7"/>
      <c r="C119" s="8"/>
    </row>
    <row r="120" spans="1:3" ht="15.75" customHeight="1" x14ac:dyDescent="0.3">
      <c r="A120" s="7"/>
      <c r="C120" s="8"/>
    </row>
    <row r="121" spans="1:3" ht="15.75" customHeight="1" x14ac:dyDescent="0.3">
      <c r="A121" s="7"/>
      <c r="C121" s="8"/>
    </row>
    <row r="122" spans="1:3" ht="15.75" customHeight="1" x14ac:dyDescent="0.3">
      <c r="A122" s="7"/>
      <c r="C122" s="8"/>
    </row>
    <row r="123" spans="1:3" ht="15.75" customHeight="1" x14ac:dyDescent="0.3">
      <c r="A123" s="7"/>
      <c r="C123" s="8"/>
    </row>
    <row r="124" spans="1:3" ht="15.75" customHeight="1" x14ac:dyDescent="0.3">
      <c r="A124" s="7"/>
      <c r="C124" s="8"/>
    </row>
    <row r="125" spans="1:3" ht="15.75" customHeight="1" x14ac:dyDescent="0.3">
      <c r="A125" s="7"/>
      <c r="C125" s="8"/>
    </row>
    <row r="126" spans="1:3" ht="15.75" customHeight="1" x14ac:dyDescent="0.3">
      <c r="A126" s="7"/>
      <c r="C126" s="8"/>
    </row>
    <row r="127" spans="1:3" ht="15.75" customHeight="1" x14ac:dyDescent="0.3">
      <c r="A127" s="7"/>
      <c r="C127" s="8"/>
    </row>
    <row r="128" spans="1:3" ht="15.75" customHeight="1" x14ac:dyDescent="0.3">
      <c r="A128" s="7"/>
      <c r="C128" s="8"/>
    </row>
    <row r="129" spans="1:3" ht="15.75" customHeight="1" x14ac:dyDescent="0.3">
      <c r="A129" s="7"/>
      <c r="C129" s="8"/>
    </row>
    <row r="130" spans="1:3" ht="15.75" customHeight="1" x14ac:dyDescent="0.3">
      <c r="A130" s="7"/>
      <c r="C130" s="8"/>
    </row>
    <row r="131" spans="1:3" ht="15.75" customHeight="1" x14ac:dyDescent="0.3">
      <c r="A131" s="7"/>
      <c r="C131" s="8"/>
    </row>
    <row r="132" spans="1:3" ht="15.75" customHeight="1" x14ac:dyDescent="0.3">
      <c r="A132" s="7"/>
      <c r="C132" s="8"/>
    </row>
    <row r="133" spans="1:3" ht="15.75" customHeight="1" x14ac:dyDescent="0.3">
      <c r="A133" s="7"/>
      <c r="C133" s="8"/>
    </row>
    <row r="134" spans="1:3" ht="15.75" customHeight="1" x14ac:dyDescent="0.3">
      <c r="A134" s="7"/>
      <c r="C134" s="8"/>
    </row>
    <row r="135" spans="1:3" ht="15.75" customHeight="1" x14ac:dyDescent="0.3">
      <c r="A135" s="7"/>
      <c r="C135" s="8"/>
    </row>
    <row r="136" spans="1:3" ht="15.75" customHeight="1" x14ac:dyDescent="0.3">
      <c r="A136" s="7"/>
      <c r="C136" s="8"/>
    </row>
    <row r="137" spans="1:3" ht="15.75" customHeight="1" x14ac:dyDescent="0.3">
      <c r="A137" s="7"/>
      <c r="C137" s="8"/>
    </row>
    <row r="138" spans="1:3" ht="15.75" customHeight="1" x14ac:dyDescent="0.3">
      <c r="A138" s="7"/>
      <c r="C138" s="8"/>
    </row>
    <row r="139" spans="1:3" ht="15.75" customHeight="1" x14ac:dyDescent="0.3">
      <c r="A139" s="7"/>
      <c r="C139" s="8"/>
    </row>
    <row r="140" spans="1:3" ht="15.75" customHeight="1" x14ac:dyDescent="0.3">
      <c r="A140" s="7"/>
      <c r="C140" s="8"/>
    </row>
    <row r="141" spans="1:3" ht="15.75" customHeight="1" x14ac:dyDescent="0.3">
      <c r="A141" s="7"/>
      <c r="C141" s="8"/>
    </row>
    <row r="142" spans="1:3" ht="15.75" customHeight="1" x14ac:dyDescent="0.3">
      <c r="A142" s="7"/>
      <c r="C142" s="8"/>
    </row>
    <row r="143" spans="1:3" ht="15.75" customHeight="1" x14ac:dyDescent="0.3">
      <c r="A143" s="7"/>
      <c r="C143" s="8"/>
    </row>
    <row r="144" spans="1:3" ht="15.75" customHeight="1" x14ac:dyDescent="0.3">
      <c r="A144" s="7"/>
      <c r="C144" s="8"/>
    </row>
    <row r="145" spans="1:3" ht="15.75" customHeight="1" x14ac:dyDescent="0.3">
      <c r="A145" s="7"/>
      <c r="C145" s="8"/>
    </row>
    <row r="146" spans="1:3" ht="15.75" customHeight="1" x14ac:dyDescent="0.3">
      <c r="A146" s="7"/>
      <c r="C146" s="8"/>
    </row>
    <row r="147" spans="1:3" ht="15.75" customHeight="1" x14ac:dyDescent="0.3">
      <c r="A147" s="7"/>
      <c r="C147" s="8"/>
    </row>
    <row r="148" spans="1:3" ht="15.75" customHeight="1" x14ac:dyDescent="0.3">
      <c r="A148" s="7"/>
      <c r="C148" s="8"/>
    </row>
    <row r="149" spans="1:3" ht="15.75" customHeight="1" x14ac:dyDescent="0.3">
      <c r="A149" s="7"/>
      <c r="C149" s="8"/>
    </row>
    <row r="150" spans="1:3" ht="15.75" customHeight="1" x14ac:dyDescent="0.3">
      <c r="A150" s="7"/>
      <c r="C150" s="8"/>
    </row>
    <row r="151" spans="1:3" ht="15.75" customHeight="1" x14ac:dyDescent="0.3">
      <c r="A151" s="7"/>
      <c r="C151" s="8"/>
    </row>
    <row r="152" spans="1:3" ht="15.75" customHeight="1" x14ac:dyDescent="0.3">
      <c r="A152" s="7"/>
      <c r="C152" s="8"/>
    </row>
    <row r="153" spans="1:3" ht="15.75" customHeight="1" x14ac:dyDescent="0.3">
      <c r="A153" s="7"/>
      <c r="C153" s="8"/>
    </row>
    <row r="154" spans="1:3" ht="15.75" customHeight="1" x14ac:dyDescent="0.3">
      <c r="A154" s="7"/>
      <c r="C154" s="8"/>
    </row>
    <row r="155" spans="1:3" ht="15.75" customHeight="1" x14ac:dyDescent="0.3">
      <c r="A155" s="7"/>
      <c r="C155" s="8"/>
    </row>
    <row r="156" spans="1:3" ht="15.75" customHeight="1" x14ac:dyDescent="0.3">
      <c r="A156" s="7"/>
      <c r="C156" s="8"/>
    </row>
    <row r="157" spans="1:3" ht="15.75" customHeight="1" x14ac:dyDescent="0.3">
      <c r="A157" s="7"/>
      <c r="C157" s="8"/>
    </row>
    <row r="158" spans="1:3" ht="15.75" customHeight="1" x14ac:dyDescent="0.3">
      <c r="A158" s="7"/>
      <c r="C158" s="8"/>
    </row>
    <row r="159" spans="1:3" ht="15.75" customHeight="1" x14ac:dyDescent="0.3">
      <c r="A159" s="7"/>
      <c r="C159" s="8"/>
    </row>
    <row r="160" spans="1:3" ht="15.75" customHeight="1" x14ac:dyDescent="0.3">
      <c r="A160" s="7"/>
      <c r="C160" s="8"/>
    </row>
    <row r="161" spans="1:3" ht="15.75" customHeight="1" x14ac:dyDescent="0.3">
      <c r="A161" s="7"/>
      <c r="C161" s="8"/>
    </row>
    <row r="162" spans="1:3" ht="15.75" customHeight="1" x14ac:dyDescent="0.3">
      <c r="A162" s="7"/>
      <c r="C162" s="8"/>
    </row>
    <row r="163" spans="1:3" ht="15.75" customHeight="1" x14ac:dyDescent="0.3">
      <c r="A163" s="7"/>
      <c r="C163" s="8"/>
    </row>
    <row r="164" spans="1:3" ht="15.75" customHeight="1" x14ac:dyDescent="0.3">
      <c r="A164" s="7"/>
      <c r="C164" s="8"/>
    </row>
    <row r="165" spans="1:3" ht="15.75" customHeight="1" x14ac:dyDescent="0.3">
      <c r="A165" s="7"/>
      <c r="C165" s="8"/>
    </row>
    <row r="166" spans="1:3" ht="15.75" customHeight="1" x14ac:dyDescent="0.3">
      <c r="A166" s="7"/>
      <c r="C166" s="8"/>
    </row>
    <row r="167" spans="1:3" ht="15.75" customHeight="1" x14ac:dyDescent="0.3">
      <c r="A167" s="7"/>
      <c r="C167" s="8"/>
    </row>
    <row r="168" spans="1:3" ht="15.75" customHeight="1" x14ac:dyDescent="0.3">
      <c r="A168" s="7"/>
      <c r="C168" s="8"/>
    </row>
    <row r="169" spans="1:3" ht="15.75" customHeight="1" x14ac:dyDescent="0.3">
      <c r="A169" s="7"/>
      <c r="C169" s="8"/>
    </row>
    <row r="170" spans="1:3" ht="15.75" customHeight="1" x14ac:dyDescent="0.3">
      <c r="A170" s="7"/>
      <c r="C170" s="8"/>
    </row>
    <row r="171" spans="1:3" ht="15.75" customHeight="1" x14ac:dyDescent="0.3">
      <c r="A171" s="7"/>
      <c r="C171" s="8"/>
    </row>
    <row r="172" spans="1:3" ht="15.75" customHeight="1" x14ac:dyDescent="0.3">
      <c r="A172" s="7"/>
      <c r="C172" s="8"/>
    </row>
    <row r="173" spans="1:3" ht="15.75" customHeight="1" x14ac:dyDescent="0.3">
      <c r="A173" s="7"/>
      <c r="C173" s="8"/>
    </row>
    <row r="174" spans="1:3" ht="15.75" customHeight="1" x14ac:dyDescent="0.3">
      <c r="A174" s="7"/>
      <c r="C174" s="8"/>
    </row>
    <row r="175" spans="1:3" ht="15.75" customHeight="1" x14ac:dyDescent="0.3">
      <c r="A175" s="7"/>
      <c r="C175" s="8"/>
    </row>
    <row r="176" spans="1:3" ht="15.75" customHeight="1" x14ac:dyDescent="0.3">
      <c r="A176" s="7"/>
      <c r="C176" s="8"/>
    </row>
    <row r="177" spans="1:3" ht="15.75" customHeight="1" x14ac:dyDescent="0.3">
      <c r="A177" s="7"/>
      <c r="C177" s="8"/>
    </row>
    <row r="178" spans="1:3" ht="15.75" customHeight="1" x14ac:dyDescent="0.3">
      <c r="A178" s="7"/>
      <c r="C178" s="8"/>
    </row>
    <row r="179" spans="1:3" ht="15.75" customHeight="1" x14ac:dyDescent="0.3">
      <c r="A179" s="7"/>
      <c r="C179" s="8"/>
    </row>
    <row r="180" spans="1:3" ht="15.75" customHeight="1" x14ac:dyDescent="0.3">
      <c r="A180" s="7"/>
      <c r="C180" s="8"/>
    </row>
    <row r="181" spans="1:3" ht="15.75" customHeight="1" x14ac:dyDescent="0.3">
      <c r="A181" s="7"/>
      <c r="C181" s="8"/>
    </row>
    <row r="182" spans="1:3" ht="15.75" customHeight="1" x14ac:dyDescent="0.3">
      <c r="A182" s="7"/>
      <c r="C182" s="8"/>
    </row>
    <row r="183" spans="1:3" ht="15.75" customHeight="1" x14ac:dyDescent="0.3">
      <c r="A183" s="7"/>
      <c r="C183" s="8"/>
    </row>
    <row r="184" spans="1:3" ht="15.75" customHeight="1" x14ac:dyDescent="0.3">
      <c r="A184" s="7"/>
      <c r="C184" s="8"/>
    </row>
    <row r="185" spans="1:3" ht="15.75" customHeight="1" x14ac:dyDescent="0.3">
      <c r="A185" s="7"/>
      <c r="C185" s="8"/>
    </row>
    <row r="186" spans="1:3" ht="15.75" customHeight="1" x14ac:dyDescent="0.3">
      <c r="A186" s="7"/>
      <c r="C186" s="8"/>
    </row>
    <row r="187" spans="1:3" ht="15.75" customHeight="1" x14ac:dyDescent="0.3">
      <c r="A187" s="7"/>
      <c r="C187" s="8"/>
    </row>
    <row r="188" spans="1:3" ht="15.75" customHeight="1" x14ac:dyDescent="0.3">
      <c r="A188" s="7"/>
      <c r="C188" s="8"/>
    </row>
    <row r="189" spans="1:3" ht="15.75" customHeight="1" x14ac:dyDescent="0.3">
      <c r="A189" s="7"/>
      <c r="C189" s="8"/>
    </row>
    <row r="190" spans="1:3" ht="15.75" customHeight="1" x14ac:dyDescent="0.3">
      <c r="A190" s="7"/>
      <c r="C190" s="8"/>
    </row>
    <row r="191" spans="1:3" ht="15.75" customHeight="1" x14ac:dyDescent="0.3">
      <c r="A191" s="7"/>
      <c r="C191" s="8"/>
    </row>
    <row r="192" spans="1:3" ht="15.75" customHeight="1" x14ac:dyDescent="0.3">
      <c r="A192" s="7"/>
      <c r="C192" s="8"/>
    </row>
    <row r="193" spans="1:3" ht="15.75" customHeight="1" x14ac:dyDescent="0.3">
      <c r="A193" s="7"/>
      <c r="C193" s="8"/>
    </row>
    <row r="194" spans="1:3" ht="15.75" customHeight="1" x14ac:dyDescent="0.3">
      <c r="A194" s="7"/>
      <c r="C194" s="8"/>
    </row>
    <row r="195" spans="1:3" ht="15.75" customHeight="1" x14ac:dyDescent="0.3">
      <c r="A195" s="7"/>
      <c r="C195" s="8"/>
    </row>
    <row r="196" spans="1:3" ht="15.75" customHeight="1" x14ac:dyDescent="0.3">
      <c r="A196" s="7"/>
      <c r="C196" s="8"/>
    </row>
    <row r="197" spans="1:3" ht="15.75" customHeight="1" x14ac:dyDescent="0.3">
      <c r="A197" s="7"/>
      <c r="C197" s="8"/>
    </row>
    <row r="198" spans="1:3" ht="15.75" customHeight="1" x14ac:dyDescent="0.3">
      <c r="A198" s="7"/>
      <c r="C198" s="8"/>
    </row>
    <row r="199" spans="1:3" ht="15.75" customHeight="1" x14ac:dyDescent="0.3">
      <c r="A199" s="7"/>
      <c r="C199" s="8"/>
    </row>
    <row r="200" spans="1:3" ht="15.75" customHeight="1" x14ac:dyDescent="0.3">
      <c r="A200" s="7"/>
      <c r="C200" s="8"/>
    </row>
    <row r="201" spans="1:3" ht="15.75" customHeight="1" x14ac:dyDescent="0.3">
      <c r="A201" s="7"/>
      <c r="C201" s="8"/>
    </row>
    <row r="202" spans="1:3" ht="15.75" customHeight="1" x14ac:dyDescent="0.3">
      <c r="A202" s="7"/>
      <c r="C202" s="8"/>
    </row>
    <row r="203" spans="1:3" ht="15.75" customHeight="1" x14ac:dyDescent="0.3">
      <c r="A203" s="7"/>
      <c r="C203" s="8"/>
    </row>
    <row r="204" spans="1:3" ht="15.75" customHeight="1" x14ac:dyDescent="0.3">
      <c r="A204" s="7"/>
      <c r="C204" s="8"/>
    </row>
    <row r="205" spans="1:3" ht="15.75" customHeight="1" x14ac:dyDescent="0.3">
      <c r="A205" s="7"/>
      <c r="C205" s="8"/>
    </row>
    <row r="206" spans="1:3" ht="15.75" customHeight="1" x14ac:dyDescent="0.3">
      <c r="A206" s="7"/>
      <c r="C206" s="8"/>
    </row>
    <row r="207" spans="1:3" ht="15.75" customHeight="1" x14ac:dyDescent="0.3">
      <c r="A207" s="7"/>
      <c r="C207" s="8"/>
    </row>
    <row r="208" spans="1:3" ht="15.75" customHeight="1" x14ac:dyDescent="0.3">
      <c r="A208" s="7"/>
      <c r="C208" s="8"/>
    </row>
    <row r="209" spans="1:3" ht="15.75" customHeight="1" x14ac:dyDescent="0.3">
      <c r="A209" s="7"/>
      <c r="C209" s="8"/>
    </row>
    <row r="210" spans="1:3" ht="15.75" customHeight="1" x14ac:dyDescent="0.3">
      <c r="A210" s="7"/>
      <c r="C210" s="8"/>
    </row>
    <row r="211" spans="1:3" ht="15.75" customHeight="1" x14ac:dyDescent="0.3">
      <c r="A211" s="7"/>
      <c r="C211" s="8"/>
    </row>
    <row r="212" spans="1:3" ht="15.75" customHeight="1" x14ac:dyDescent="0.3">
      <c r="A212" s="7"/>
      <c r="C212" s="8"/>
    </row>
    <row r="213" spans="1:3" ht="15.75" customHeight="1" x14ac:dyDescent="0.3">
      <c r="A213" s="7"/>
      <c r="C213" s="8"/>
    </row>
    <row r="214" spans="1:3" ht="15.75" customHeight="1" x14ac:dyDescent="0.3">
      <c r="A214" s="7"/>
      <c r="C214" s="8"/>
    </row>
    <row r="215" spans="1:3" ht="15.75" customHeight="1" x14ac:dyDescent="0.3">
      <c r="A215" s="7"/>
      <c r="C215" s="8"/>
    </row>
    <row r="216" spans="1:3" ht="15.75" customHeight="1" x14ac:dyDescent="0.3">
      <c r="A216" s="7"/>
      <c r="C216" s="8"/>
    </row>
    <row r="217" spans="1:3" ht="15.75" customHeight="1" x14ac:dyDescent="0.3">
      <c r="A217" s="7"/>
      <c r="C217" s="8"/>
    </row>
    <row r="218" spans="1:3" ht="15.75" customHeight="1" x14ac:dyDescent="0.3">
      <c r="A218" s="7"/>
      <c r="C218" s="8"/>
    </row>
    <row r="219" spans="1:3" ht="15.75" customHeight="1" x14ac:dyDescent="0.3">
      <c r="A219" s="7"/>
      <c r="C219" s="8"/>
    </row>
    <row r="220" spans="1:3" ht="15.75" customHeight="1" x14ac:dyDescent="0.3">
      <c r="A220" s="7"/>
      <c r="C220" s="8"/>
    </row>
    <row r="221" spans="1:3" ht="15.75" customHeight="1" x14ac:dyDescent="0.3">
      <c r="A221" s="7"/>
      <c r="C221" s="8"/>
    </row>
    <row r="222" spans="1:3" ht="15.75" customHeight="1" x14ac:dyDescent="0.25"/>
    <row r="223" spans="1:3" ht="15.75" customHeight="1" x14ac:dyDescent="0.25"/>
    <row r="224" spans="1: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8">
    <mergeCell ref="E1:F1"/>
    <mergeCell ref="G1:H1"/>
    <mergeCell ref="I1:J1"/>
    <mergeCell ref="K1:L1"/>
    <mergeCell ref="E9:F9"/>
    <mergeCell ref="G9:H9"/>
    <mergeCell ref="I9:J9"/>
    <mergeCell ref="K9:L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5B8DA-07B8-4A45-9B3A-EA49D132F76E}">
  <dimension ref="A1:E5"/>
  <sheetViews>
    <sheetView tabSelected="1" workbookViewId="0">
      <selection activeCell="C14" sqref="C14"/>
    </sheetView>
  </sheetViews>
  <sheetFormatPr defaultRowHeight="12.5" x14ac:dyDescent="0.25"/>
  <cols>
    <col min="1" max="1" width="20.54296875" bestFit="1" customWidth="1"/>
  </cols>
  <sheetData>
    <row r="1" spans="1:5" x14ac:dyDescent="0.25">
      <c r="B1" s="36" t="s">
        <v>41</v>
      </c>
      <c r="C1" s="36" t="s">
        <v>42</v>
      </c>
      <c r="D1" s="36" t="s">
        <v>43</v>
      </c>
      <c r="E1" s="36" t="s">
        <v>44</v>
      </c>
    </row>
    <row r="2" spans="1:5" x14ac:dyDescent="0.25">
      <c r="A2" s="37" t="s">
        <v>48</v>
      </c>
      <c r="B2" s="31">
        <f>'Zasady oceniania projektu'!$G$11</f>
        <v>3.9000000000000004</v>
      </c>
      <c r="C2" s="31">
        <f>'Zasady oceniania projektu'!$H$11</f>
        <v>4.55</v>
      </c>
      <c r="D2" s="31">
        <f>'Zasady oceniania projektu'!$I$11</f>
        <v>4.7</v>
      </c>
      <c r="E2" s="31">
        <f>'Zasady oceniania projektu'!$J$11</f>
        <v>4.7249999999999996</v>
      </c>
    </row>
    <row r="3" spans="1:5" x14ac:dyDescent="0.25">
      <c r="A3" s="38" t="s">
        <v>20</v>
      </c>
      <c r="B3" s="31">
        <f>'Zasady oceniania seminarium'!$E$9</f>
        <v>5</v>
      </c>
      <c r="C3" s="31">
        <f>'Zasady oceniania seminarium'!$G$9</f>
        <v>5</v>
      </c>
      <c r="D3" s="31">
        <f>'Zasady oceniania seminarium'!$I$9</f>
        <v>3.75</v>
      </c>
      <c r="E3" s="31">
        <f>'Zasady oceniania seminarium'!$K$9</f>
        <v>5</v>
      </c>
    </row>
    <row r="4" spans="1:5" x14ac:dyDescent="0.25">
      <c r="A4" s="38" t="s">
        <v>22</v>
      </c>
      <c r="B4" s="31">
        <f>IF(OR(B$2=2,B$3=2),2,0.8*B$2+0.2*B$3)</f>
        <v>4.120000000000001</v>
      </c>
      <c r="C4" s="31">
        <f>IF(OR(C$2=2,C$3=2),2,0.8*C$2+0.2*C$3)</f>
        <v>4.6400000000000006</v>
      </c>
      <c r="D4" s="31">
        <f>IF(OR(D$2=2,D$3=2),2,0.8*D$2+0.2*D$3)</f>
        <v>4.51</v>
      </c>
      <c r="E4" s="31">
        <f>IF(OR(E$2=2,E$3=2),2,0.8*E$2+0.2*E$3)</f>
        <v>4.7799999999999994</v>
      </c>
    </row>
    <row r="5" spans="1:5" x14ac:dyDescent="0.25">
      <c r="A5" s="39" t="s">
        <v>49</v>
      </c>
      <c r="B5" s="31">
        <f>MROUND(B$4,0.5)</f>
        <v>4</v>
      </c>
      <c r="C5" s="31">
        <f>MROUND(C$4,0.5)</f>
        <v>4.5</v>
      </c>
      <c r="D5" s="31">
        <f t="shared" ref="D5:E5" si="0">MROUND(D$4,0.5)</f>
        <v>4.5</v>
      </c>
      <c r="E5" s="31">
        <f t="shared" si="0"/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Zasady oceniania projektu</vt:lpstr>
      <vt:lpstr>Zasady oceniania seminarium</vt:lpstr>
      <vt:lpstr>Kalkulator ocen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Piotr</cp:lastModifiedBy>
  <dcterms:modified xsi:type="dcterms:W3CDTF">2025-09-26T15:32:21Z</dcterms:modified>
</cp:coreProperties>
</file>