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2" sheetId="1" r:id="rId1"/>
  </sheets>
  <definedNames>
    <definedName name="_xlnm._FilterDatabase" localSheetId="0" hidden="1">'Arkusz2'!$A$1:$G$49</definedName>
  </definedNames>
  <calcPr fullCalcOnLoad="1"/>
</workbook>
</file>

<file path=xl/sharedStrings.xml><?xml version="1.0" encoding="utf-8"?>
<sst xmlns="http://schemas.openxmlformats.org/spreadsheetml/2006/main" count="234" uniqueCount="131">
  <si>
    <t>Przedmiot kształcenia</t>
  </si>
  <si>
    <t>Kierunek studiów</t>
  </si>
  <si>
    <t>Specjalność</t>
  </si>
  <si>
    <t/>
  </si>
  <si>
    <t>PO-W04N-INFAN- -WIZ-ST-Ii-WRO-ITT- - - - -PWR1-DWU</t>
  </si>
  <si>
    <t>informatyka</t>
  </si>
  <si>
    <t>PO-W04N-INF-IMT- -ST-Ii-WRO-ITT- - - - -PWR1-DWU</t>
  </si>
  <si>
    <t>systemy informatyki w medycynie</t>
  </si>
  <si>
    <t>PO-W04N-CBE-CBD- -ST-Ii-WRO-ITT- - - - -PWR1-DWU</t>
  </si>
  <si>
    <t>cyberbezpieczeństwo</t>
  </si>
  <si>
    <t>bezpieczeństwo danych</t>
  </si>
  <si>
    <t>PO-W04N-INF- -WIZ-ST-Ii-WRO-ITT- - - - -PWR1-DWU</t>
  </si>
  <si>
    <t>PO-W04N-IST-IO- -ST-IIM-WRO-ITT- - - - -PWR1-DWU</t>
  </si>
  <si>
    <t>informatyka stosowana</t>
  </si>
  <si>
    <t>inżynieria oprogramowania</t>
  </si>
  <si>
    <t>PO-W04N-INF- -PPT-ST-Ii-WRO-ITT- - - - -PWR1-DWU</t>
  </si>
  <si>
    <t>PO-W04N-IST-ZSTI- -ST-IIM-WRO-ITT- - - - -PWR1-DWU</t>
  </si>
  <si>
    <t>zastosowania specjalistycznych technologii informatycznych</t>
  </si>
  <si>
    <t>PO-W04N-ISTAN- - -ST-Ii-WRO-ITT- - - - -PWR1-DWU</t>
  </si>
  <si>
    <t>PO-W04N-INF-ISK- -ST-Ii-WRO-ITT- - - - -PWR1-DWU</t>
  </si>
  <si>
    <t>systemy i sieci komputerowe</t>
  </si>
  <si>
    <t>telekomunikacja</t>
  </si>
  <si>
    <t>sieci teleinformatyczne</t>
  </si>
  <si>
    <t>PO-W04N-TEL-TEM- -ST-Ii-WRO-ITT- - - - -PWR1-DWU</t>
  </si>
  <si>
    <t>telekomunikacja mobilna</t>
  </si>
  <si>
    <t>PO-W04N-INF-IGM- -ST-Ii-WRO-ITT- - - - -PWR1-DWU</t>
  </si>
  <si>
    <t>grafika i systemy multimedialne</t>
  </si>
  <si>
    <t>PO-W04N-ITE-AIC- -ST-IIM-WRO-ITT- - - - -PWR1-DWU</t>
  </si>
  <si>
    <t>informatyka techniczna</t>
  </si>
  <si>
    <t>Advanced Informatics and Control</t>
  </si>
  <si>
    <t>PO-W04N-TIN-TIU- -ST-Ii-WRO-ITT- - - - -PWR1-DWU</t>
  </si>
  <si>
    <t>teleinformatyka</t>
  </si>
  <si>
    <t>utrzymanie sieci teleinformatycznych</t>
  </si>
  <si>
    <t>PO-W04N-INA-ALG- -ST-IIM-WRO-ITT- - - - -PWR1-DWU</t>
  </si>
  <si>
    <t>informatyka algorytmiczna</t>
  </si>
  <si>
    <t>algorytmika</t>
  </si>
  <si>
    <t>PO-W04N-INS- - -ST-Ii-WRO-ITT- - - - -PWR1-DWU</t>
  </si>
  <si>
    <t>inżynieria systemów</t>
  </si>
  <si>
    <t>PO-W04N-TEL-TMU- -ST-Ii-WRO-ITT- - - - -PWR1-DWU</t>
  </si>
  <si>
    <t>multimedia w telekomunikacji</t>
  </si>
  <si>
    <t>inżynieria systemów informatycznych</t>
  </si>
  <si>
    <t>PO-W04N-CBE-CBS- -ST-Ii-WRO-ITT- - - - -PWR1-DWU</t>
  </si>
  <si>
    <t>bezpieczeństwo sieci teleinformatycznych</t>
  </si>
  <si>
    <t>PO-W04N-TIN-TIP- -ST-IIM-WRO-ITT- - - - -PWR1-DWU</t>
  </si>
  <si>
    <t>projektowanie sieci teleinformatycznych</t>
  </si>
  <si>
    <t>PO-W04N-TEL-TSI- -ST-Ii-WRO-ITT- - - - -PWR1-DWU</t>
  </si>
  <si>
    <t>PO-W04N-TIN-TIP- -ST-Ii-WRO-ITT- - - - -PWR1-DWU</t>
  </si>
  <si>
    <t>PO-W04N-ITE-INE- -ST-IIM-WRO-ITT- - - - -PWR1-DWU</t>
  </si>
  <si>
    <t xml:space="preserve">Internet Engineering </t>
  </si>
  <si>
    <t>PO-W04N-ITE-INS- -ST-IIM-WRO-ITT- - - - -PWR1-DWU</t>
  </si>
  <si>
    <t>PO-W04N-ITE-IMT- -ST-IIM-WRO-ITT- - - - -PWR1-DWU</t>
  </si>
  <si>
    <t>PO-W04N-INAAN-CCS- -ST-IIM-WRO-ITT- - - - -PWR1-DWU</t>
  </si>
  <si>
    <t>Cryptography and Computer Security</t>
  </si>
  <si>
    <t>PO-W04N-ISTAN-CE- -ST-IIM-WRO-ITT- - - - -PWR1-DWU</t>
  </si>
  <si>
    <t>Computer Engineering</t>
  </si>
  <si>
    <t>PO-W04N-TIN-TIU- -ST-IIM-WRO-ITT- - - - -PWR1-DWU</t>
  </si>
  <si>
    <t>PO-W04N-INS- - -ST-IIM-WRO-ITT- - - - -PWR1-DWU</t>
  </si>
  <si>
    <t>PO-W04N-ITE-ISK- -ST-IIM-WRO-ITT- - - - -PWR1-DWU</t>
  </si>
  <si>
    <t>PO-W04N-IST-PSI- -ST-IIM-WRO-ITT- - - - -PWR1-DWU</t>
  </si>
  <si>
    <t>projektowanie systemów informatycznych</t>
  </si>
  <si>
    <t>PO-W04N-TEL-TSM- -ST-IIM-WRO-ITT- - - - -PWR1-DWU</t>
  </si>
  <si>
    <t>teleinformatyczne sieci mobilne</t>
  </si>
  <si>
    <t>3-literowy kod kierunku</t>
  </si>
  <si>
    <t>3-literowy kod specjalności
2-literowy kod specjalności</t>
  </si>
  <si>
    <t>PO-W04N-ITE-IGM- -ST-IIM-WRO-ITT- - - - -PWR1-DWU</t>
  </si>
  <si>
    <t>ITE</t>
  </si>
  <si>
    <t>IGM</t>
  </si>
  <si>
    <t>PO-W04N-SZT- - -ST-IIM-WRO-ITT- - - - -PWR1-DWU</t>
  </si>
  <si>
    <t>PO-W04N-TAI- - -ST-IIM-WRO-ITT- - - - -PWR1-DWU</t>
  </si>
  <si>
    <t>sztuczna inteligencja</t>
  </si>
  <si>
    <t>zaufane systemy sztucznej inteligencji</t>
  </si>
  <si>
    <t>Kierunek studiów - angielski</t>
  </si>
  <si>
    <t>Specjalność - angielski</t>
  </si>
  <si>
    <t>PO-W04N-CBE- - -ST-IIM-WRO-ITT- - - - -PWR1-DWU</t>
  </si>
  <si>
    <t>PO-W04N-CBE-CEN- -ST-Ii-WRO-ITT- - - - -PWR1-DWU</t>
  </si>
  <si>
    <t>PO-W04N-INA- - -ST-Ii-WRO-ITT- - - - -PWR1-DWU</t>
  </si>
  <si>
    <t>PO-W04N-ISA- - -ST-Ii-WRO-ITT- - - - -PWR1-DWU</t>
  </si>
  <si>
    <t>informatyczne systemy automatyki</t>
  </si>
  <si>
    <t>PO-W04N-ISA-IPS- -ST-IIM-WRO-ITT- - - - -PWR1-DWU</t>
  </si>
  <si>
    <t>PO-W04N-ISA-IZT- -ST-IIM-WRO-ITT- - - - -PWR1-DWU</t>
  </si>
  <si>
    <t>Inteligentne systemy przemysłu 4.0</t>
  </si>
  <si>
    <t>Zastosowania technologii informacyjnych</t>
  </si>
  <si>
    <t>PO-W04N-IST- - -ST-Ii-WRO-ITT- - - - -PWR1-DWU</t>
  </si>
  <si>
    <t>PO-W04N-ITE- - -ST-Ii-WRO-ITT- - - - -PWR1-DWU</t>
  </si>
  <si>
    <t>PO-W04N-ITE-IGM- -ST-Ii-WRO-ITT- - - - -PWR1-DWU</t>
  </si>
  <si>
    <t>PO-W04N-ITE-IMT- -ST-Ii-WRO-ITT- - - - -PWR1-DWU</t>
  </si>
  <si>
    <t>PO-W04N-ITE-INS- -ST-Ii-WRO-ITT- - - - -PWR1-DWU</t>
  </si>
  <si>
    <t>PO-W04N-ITE-ISK- -ST-Ii-WRO-ITT- - - - -PWR1-DWU</t>
  </si>
  <si>
    <t>PO-W04N-TEL- - -ST-Ii-WRO-ITT- - - - -PWR1-DWU</t>
  </si>
  <si>
    <t>PO-W04N-TEL-TIM- -ST-IIM-WRO-ITT- - - - -PWR1-DWU</t>
  </si>
  <si>
    <t>teleinformatyka i multimedia</t>
  </si>
  <si>
    <t>PO-W04N-TIN- - -ST-Ii-WRO-ITT- - - - -PWR1-DWU</t>
  </si>
  <si>
    <t>bezpieczeństwo w energetyce</t>
  </si>
  <si>
    <t>CEN</t>
  </si>
  <si>
    <t>Cybersecurity</t>
  </si>
  <si>
    <t>Data security</t>
  </si>
  <si>
    <t>Communication network security</t>
  </si>
  <si>
    <t>Security in Energy Sector</t>
  </si>
  <si>
    <t xml:space="preserve">Computer Science </t>
  </si>
  <si>
    <t>Computer Graphics and Multimedia Systems</t>
  </si>
  <si>
    <t xml:space="preserve">Applied Computer Engineering in Medicine </t>
  </si>
  <si>
    <t xml:space="preserve">Computer Systems and Networks </t>
  </si>
  <si>
    <t>IT Automation Systems</t>
  </si>
  <si>
    <t>Intelligent Industry 4.0 Systems</t>
  </si>
  <si>
    <t>Applications of Information Technologies</t>
  </si>
  <si>
    <t>Advanced Informatics and Control (studies in English)</t>
  </si>
  <si>
    <t>Internet Engineering (studies in English)</t>
  </si>
  <si>
    <t>Data Processing Systems Engineering</t>
  </si>
  <si>
    <t>Trusted Artificial Intelligence</t>
  </si>
  <si>
    <t>Algorithmic Computer Science</t>
  </si>
  <si>
    <t>Algorithmics</t>
  </si>
  <si>
    <t>Cryptography and Computer Security (studies in English)</t>
  </si>
  <si>
    <t>Systems Engineering</t>
  </si>
  <si>
    <t>Applied Computer Science</t>
  </si>
  <si>
    <t>Computer Engineering (studies in English)</t>
  </si>
  <si>
    <t>Software Engineering</t>
  </si>
  <si>
    <t>Information Systems Design</t>
  </si>
  <si>
    <t>Application of Modern Information Technologies</t>
  </si>
  <si>
    <t>Artificial Intelligence</t>
  </si>
  <si>
    <t>TIM</t>
  </si>
  <si>
    <t xml:space="preserve">Telecommunications </t>
  </si>
  <si>
    <t>Mobile Telecommunications</t>
  </si>
  <si>
    <t>Multimedia in Telecommunications</t>
  </si>
  <si>
    <t>Information and Communication Networks</t>
  </si>
  <si>
    <t>ICT and Multimedia</t>
  </si>
  <si>
    <t>ICT Mobile Networks</t>
  </si>
  <si>
    <t>Teleinformatics</t>
  </si>
  <si>
    <t>Teleinformation Networks Design</t>
  </si>
  <si>
    <t>Teleinformation Networks Maintenance</t>
  </si>
  <si>
    <t>INA</t>
  </si>
  <si>
    <t>ISA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</si>
</sst>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36">
    <font>
      <sz val="10"/>
      <name val="Arial"/>
      <family val="0"/>
    </font>
    <font>
      <sz val="10"/>
      <name val="Proxima No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3.7109375" style="1" bestFit="1" customWidth="1"/>
    <col min="2" max="2" width="33.8515625" style="1" bestFit="1" customWidth="1"/>
    <col min="3" max="3" width="33.8515625" style="1" customWidth="1"/>
    <col min="4" max="4" width="52.7109375" style="1" bestFit="1" customWidth="1"/>
    <col min="5" max="5" width="52.7109375" style="1" customWidth="1"/>
    <col min="6" max="6" width="20.28125" style="1" bestFit="1" customWidth="1"/>
    <col min="7" max="7" width="23.7109375" style="1" bestFit="1" customWidth="1"/>
    <col min="8" max="16384" width="9.140625" style="1" customWidth="1"/>
  </cols>
  <sheetData>
    <row r="1" spans="1:7" ht="25.5">
      <c r="A1" s="2" t="s">
        <v>0</v>
      </c>
      <c r="B1" s="2" t="s">
        <v>1</v>
      </c>
      <c r="C1" s="2" t="s">
        <v>71</v>
      </c>
      <c r="D1" s="2" t="s">
        <v>2</v>
      </c>
      <c r="E1" s="2" t="s">
        <v>72</v>
      </c>
      <c r="F1" s="3" t="s">
        <v>62</v>
      </c>
      <c r="G1" s="4" t="s">
        <v>63</v>
      </c>
    </row>
    <row r="2" spans="1:7" ht="12.75">
      <c r="A2" s="3" t="s">
        <v>8</v>
      </c>
      <c r="B2" s="3" t="s">
        <v>9</v>
      </c>
      <c r="C2" s="3" t="s">
        <v>94</v>
      </c>
      <c r="D2" s="3" t="s">
        <v>10</v>
      </c>
      <c r="E2" s="3" t="s">
        <v>95</v>
      </c>
      <c r="F2" s="3" t="str">
        <f>RIGHT(LEFT(A2,11),3)</f>
        <v>CBE</v>
      </c>
      <c r="G2" s="3" t="str">
        <f>RIGHT(LEFT(A2,15),3)</f>
        <v>CBD</v>
      </c>
    </row>
    <row r="3" spans="1:7" ht="12.75">
      <c r="A3" s="3" t="s">
        <v>41</v>
      </c>
      <c r="B3" s="3" t="s">
        <v>9</v>
      </c>
      <c r="C3" s="3" t="s">
        <v>94</v>
      </c>
      <c r="D3" s="3" t="s">
        <v>42</v>
      </c>
      <c r="E3" s="3" t="s">
        <v>96</v>
      </c>
      <c r="F3" s="3" t="str">
        <f aca="true" t="shared" si="0" ref="F3:F49">RIGHT(LEFT(A3,11),3)</f>
        <v>CBE</v>
      </c>
      <c r="G3" s="3" t="str">
        <f>RIGHT(LEFT(A3,15),3)</f>
        <v>CBS</v>
      </c>
    </row>
    <row r="4" spans="1:7" ht="12.75">
      <c r="A4" s="3" t="s">
        <v>74</v>
      </c>
      <c r="B4" s="3" t="s">
        <v>9</v>
      </c>
      <c r="C4" s="3" t="s">
        <v>94</v>
      </c>
      <c r="D4" s="3" t="s">
        <v>92</v>
      </c>
      <c r="E4" s="3" t="s">
        <v>97</v>
      </c>
      <c r="F4" s="3" t="str">
        <f>RIGHT(LEFT(A4,11),3)</f>
        <v>CBE</v>
      </c>
      <c r="G4" s="3" t="s">
        <v>93</v>
      </c>
    </row>
    <row r="5" spans="1:7" ht="12.75">
      <c r="A5" s="3" t="s">
        <v>73</v>
      </c>
      <c r="B5" s="3" t="s">
        <v>9</v>
      </c>
      <c r="C5" s="3" t="s">
        <v>94</v>
      </c>
      <c r="D5" s="3"/>
      <c r="E5" s="3"/>
      <c r="F5" s="3" t="str">
        <f t="shared" si="0"/>
        <v>CBE</v>
      </c>
      <c r="G5" s="3"/>
    </row>
    <row r="6" spans="1:7" ht="12.75">
      <c r="A6" s="3" t="s">
        <v>75</v>
      </c>
      <c r="B6" s="3" t="s">
        <v>34</v>
      </c>
      <c r="C6" s="3" t="s">
        <v>109</v>
      </c>
      <c r="D6" s="3"/>
      <c r="E6" s="3"/>
      <c r="F6" s="5" t="s">
        <v>129</v>
      </c>
      <c r="G6" s="3"/>
    </row>
    <row r="7" spans="1:7" ht="12.75">
      <c r="A7" s="3" t="s">
        <v>33</v>
      </c>
      <c r="B7" s="3" t="s">
        <v>34</v>
      </c>
      <c r="C7" s="3" t="s">
        <v>109</v>
      </c>
      <c r="D7" s="3" t="s">
        <v>35</v>
      </c>
      <c r="E7" s="3" t="s">
        <v>110</v>
      </c>
      <c r="F7" s="3" t="str">
        <f t="shared" si="0"/>
        <v>INA</v>
      </c>
      <c r="G7" s="3" t="str">
        <f>RIGHT(LEFT(A7,15),3)</f>
        <v>ALG</v>
      </c>
    </row>
    <row r="8" spans="1:7" ht="12.75">
      <c r="A8" s="3" t="s">
        <v>51</v>
      </c>
      <c r="B8" s="3" t="s">
        <v>34</v>
      </c>
      <c r="C8" s="3" t="s">
        <v>109</v>
      </c>
      <c r="D8" s="3" t="s">
        <v>52</v>
      </c>
      <c r="E8" s="3" t="s">
        <v>111</v>
      </c>
      <c r="F8" s="3" t="str">
        <f t="shared" si="0"/>
        <v>INA</v>
      </c>
      <c r="G8" s="3" t="str">
        <f>RIGHT(LEFT(A8,17),3)</f>
        <v>CCS</v>
      </c>
    </row>
    <row r="9" spans="1:7" ht="12.75">
      <c r="A9" s="3" t="s">
        <v>15</v>
      </c>
      <c r="B9" s="3" t="s">
        <v>5</v>
      </c>
      <c r="C9" s="3" t="s">
        <v>98</v>
      </c>
      <c r="D9" s="3" t="s">
        <v>3</v>
      </c>
      <c r="E9" s="3"/>
      <c r="F9" s="3" t="str">
        <f t="shared" si="0"/>
        <v>INF</v>
      </c>
      <c r="G9" s="3"/>
    </row>
    <row r="10" spans="1:7" ht="12.75">
      <c r="A10" s="3" t="s">
        <v>11</v>
      </c>
      <c r="B10" s="3" t="s">
        <v>5</v>
      </c>
      <c r="C10" s="3" t="s">
        <v>98</v>
      </c>
      <c r="D10" s="3" t="s">
        <v>3</v>
      </c>
      <c r="E10" s="3"/>
      <c r="F10" s="3" t="str">
        <f t="shared" si="0"/>
        <v>INF</v>
      </c>
      <c r="G10" s="3"/>
    </row>
    <row r="11" spans="1:7" ht="12.75">
      <c r="A11" s="3" t="s">
        <v>4</v>
      </c>
      <c r="B11" s="3" t="s">
        <v>5</v>
      </c>
      <c r="C11" s="3" t="s">
        <v>98</v>
      </c>
      <c r="D11" s="3" t="s">
        <v>3</v>
      </c>
      <c r="E11" s="3"/>
      <c r="F11" s="3" t="str">
        <f t="shared" si="0"/>
        <v>INF</v>
      </c>
      <c r="G11" s="3"/>
    </row>
    <row r="12" spans="1:7" ht="12.75">
      <c r="A12" s="3" t="s">
        <v>25</v>
      </c>
      <c r="B12" s="3" t="s">
        <v>5</v>
      </c>
      <c r="C12" s="3" t="s">
        <v>98</v>
      </c>
      <c r="D12" s="3" t="s">
        <v>26</v>
      </c>
      <c r="E12" s="3" t="s">
        <v>99</v>
      </c>
      <c r="F12" s="3" t="str">
        <f t="shared" si="0"/>
        <v>INF</v>
      </c>
      <c r="G12" s="3" t="str">
        <f>RIGHT(LEFT(A12,15),3)</f>
        <v>IGM</v>
      </c>
    </row>
    <row r="13" spans="1:7" ht="12.75">
      <c r="A13" s="3" t="s">
        <v>6</v>
      </c>
      <c r="B13" s="3" t="s">
        <v>5</v>
      </c>
      <c r="C13" s="3" t="s">
        <v>98</v>
      </c>
      <c r="D13" s="3" t="s">
        <v>7</v>
      </c>
      <c r="E13" s="3" t="s">
        <v>100</v>
      </c>
      <c r="F13" s="3" t="str">
        <f t="shared" si="0"/>
        <v>INF</v>
      </c>
      <c r="G13" s="3" t="str">
        <f>RIGHT(LEFT(A13,15),3)</f>
        <v>IMT</v>
      </c>
    </row>
    <row r="14" spans="1:7" ht="12.75">
      <c r="A14" s="3" t="s">
        <v>19</v>
      </c>
      <c r="B14" s="3" t="s">
        <v>5</v>
      </c>
      <c r="C14" s="3" t="s">
        <v>98</v>
      </c>
      <c r="D14" s="3" t="s">
        <v>20</v>
      </c>
      <c r="E14" s="3" t="s">
        <v>101</v>
      </c>
      <c r="F14" s="3" t="str">
        <f t="shared" si="0"/>
        <v>INF</v>
      </c>
      <c r="G14" s="3" t="str">
        <f>RIGHT(LEFT(A14,15),3)</f>
        <v>ISK</v>
      </c>
    </row>
    <row r="15" spans="1:7" ht="12.75">
      <c r="A15" s="3" t="s">
        <v>56</v>
      </c>
      <c r="B15" s="3" t="s">
        <v>37</v>
      </c>
      <c r="C15" s="3" t="s">
        <v>112</v>
      </c>
      <c r="D15" s="3" t="s">
        <v>3</v>
      </c>
      <c r="E15" s="3"/>
      <c r="F15" s="3" t="str">
        <f t="shared" si="0"/>
        <v>INS</v>
      </c>
      <c r="G15" s="3"/>
    </row>
    <row r="16" spans="1:7" ht="12.75">
      <c r="A16" s="3" t="s">
        <v>36</v>
      </c>
      <c r="B16" s="3" t="s">
        <v>37</v>
      </c>
      <c r="C16" s="3" t="s">
        <v>112</v>
      </c>
      <c r="D16" s="3" t="s">
        <v>3</v>
      </c>
      <c r="E16" s="3"/>
      <c r="F16" s="3" t="str">
        <f t="shared" si="0"/>
        <v>INS</v>
      </c>
      <c r="G16" s="3"/>
    </row>
    <row r="17" spans="1:7" ht="12.75">
      <c r="A17" s="3" t="s">
        <v>76</v>
      </c>
      <c r="B17" s="3" t="s">
        <v>77</v>
      </c>
      <c r="C17" s="3" t="s">
        <v>102</v>
      </c>
      <c r="D17" s="3"/>
      <c r="E17" s="3"/>
      <c r="F17" s="5" t="s">
        <v>130</v>
      </c>
      <c r="G17" s="3"/>
    </row>
    <row r="18" spans="1:7" ht="12.75">
      <c r="A18" s="3" t="s">
        <v>78</v>
      </c>
      <c r="B18" s="3" t="s">
        <v>77</v>
      </c>
      <c r="C18" s="3" t="s">
        <v>102</v>
      </c>
      <c r="D18" s="3" t="s">
        <v>80</v>
      </c>
      <c r="E18" s="3" t="s">
        <v>103</v>
      </c>
      <c r="F18" s="5" t="s">
        <v>130</v>
      </c>
      <c r="G18" s="3"/>
    </row>
    <row r="19" spans="1:7" ht="12.75">
      <c r="A19" s="3" t="s">
        <v>79</v>
      </c>
      <c r="B19" s="3" t="s">
        <v>77</v>
      </c>
      <c r="C19" s="3" t="s">
        <v>102</v>
      </c>
      <c r="D19" s="3" t="s">
        <v>81</v>
      </c>
      <c r="E19" s="3" t="s">
        <v>104</v>
      </c>
      <c r="F19" s="5" t="s">
        <v>130</v>
      </c>
      <c r="G19" s="3"/>
    </row>
    <row r="20" spans="1:7" ht="12.75">
      <c r="A20" s="3" t="s">
        <v>82</v>
      </c>
      <c r="B20" s="3" t="s">
        <v>13</v>
      </c>
      <c r="C20" s="3" t="s">
        <v>113</v>
      </c>
      <c r="D20" s="3"/>
      <c r="E20" s="3"/>
      <c r="F20" s="3" t="str">
        <f t="shared" si="0"/>
        <v>IST</v>
      </c>
      <c r="G20" s="3"/>
    </row>
    <row r="21" spans="1:7" ht="12.75">
      <c r="A21" s="3" t="s">
        <v>18</v>
      </c>
      <c r="B21" s="3" t="s">
        <v>13</v>
      </c>
      <c r="C21" s="3" t="s">
        <v>113</v>
      </c>
      <c r="D21" s="3" t="s">
        <v>3</v>
      </c>
      <c r="E21" s="3"/>
      <c r="F21" s="3" t="str">
        <f t="shared" si="0"/>
        <v>IST</v>
      </c>
      <c r="G21" s="3"/>
    </row>
    <row r="22" spans="1:7" ht="12.75">
      <c r="A22" s="3" t="s">
        <v>53</v>
      </c>
      <c r="B22" s="3" t="s">
        <v>13</v>
      </c>
      <c r="C22" s="3" t="s">
        <v>113</v>
      </c>
      <c r="D22" s="3" t="s">
        <v>54</v>
      </c>
      <c r="E22" s="3" t="s">
        <v>114</v>
      </c>
      <c r="F22" s="3" t="str">
        <f t="shared" si="0"/>
        <v>IST</v>
      </c>
      <c r="G22" s="3" t="str">
        <f>RIGHT(LEFT(A22,16),2)</f>
        <v>CE</v>
      </c>
    </row>
    <row r="23" spans="1:7" ht="12.75">
      <c r="A23" s="3" t="s">
        <v>12</v>
      </c>
      <c r="B23" s="3" t="s">
        <v>13</v>
      </c>
      <c r="C23" s="3" t="s">
        <v>113</v>
      </c>
      <c r="D23" s="3" t="s">
        <v>14</v>
      </c>
      <c r="E23" s="3" t="s">
        <v>115</v>
      </c>
      <c r="F23" s="3" t="str">
        <f t="shared" si="0"/>
        <v>IST</v>
      </c>
      <c r="G23" s="3" t="str">
        <f>RIGHT(LEFT(A23,14),2)</f>
        <v>IO</v>
      </c>
    </row>
    <row r="24" spans="1:7" ht="12.75">
      <c r="A24" s="3" t="s">
        <v>58</v>
      </c>
      <c r="B24" s="3" t="s">
        <v>13</v>
      </c>
      <c r="C24" s="3" t="s">
        <v>113</v>
      </c>
      <c r="D24" s="3" t="s">
        <v>59</v>
      </c>
      <c r="E24" s="3" t="s">
        <v>116</v>
      </c>
      <c r="F24" s="3" t="str">
        <f t="shared" si="0"/>
        <v>IST</v>
      </c>
      <c r="G24" s="3" t="str">
        <f>RIGHT(LEFT(A24,15),3)</f>
        <v>PSI</v>
      </c>
    </row>
    <row r="25" spans="1:7" ht="12.75">
      <c r="A25" s="3" t="s">
        <v>16</v>
      </c>
      <c r="B25" s="3" t="s">
        <v>13</v>
      </c>
      <c r="C25" s="3" t="s">
        <v>113</v>
      </c>
      <c r="D25" s="3" t="s">
        <v>17</v>
      </c>
      <c r="E25" s="3" t="s">
        <v>117</v>
      </c>
      <c r="F25" s="3" t="str">
        <f t="shared" si="0"/>
        <v>IST</v>
      </c>
      <c r="G25" s="3" t="str">
        <f>RIGHT(LEFT(A25,15),3)</f>
        <v>ZST</v>
      </c>
    </row>
    <row r="26" spans="1:7" ht="12.75">
      <c r="A26" s="3" t="s">
        <v>83</v>
      </c>
      <c r="B26" s="3" t="s">
        <v>28</v>
      </c>
      <c r="C26" s="3" t="s">
        <v>54</v>
      </c>
      <c r="D26" s="3"/>
      <c r="E26" s="3"/>
      <c r="F26" s="5" t="s">
        <v>65</v>
      </c>
      <c r="G26" s="3"/>
    </row>
    <row r="27" spans="1:7" ht="12.75">
      <c r="A27" s="3" t="s">
        <v>27</v>
      </c>
      <c r="B27" s="3" t="s">
        <v>28</v>
      </c>
      <c r="C27" s="3" t="s">
        <v>54</v>
      </c>
      <c r="D27" s="3" t="s">
        <v>29</v>
      </c>
      <c r="E27" s="5" t="s">
        <v>105</v>
      </c>
      <c r="F27" s="3" t="str">
        <f t="shared" si="0"/>
        <v>ITE</v>
      </c>
      <c r="G27" s="3" t="str">
        <f>RIGHT(LEFT(A27,15),3)</f>
        <v>AIC</v>
      </c>
    </row>
    <row r="28" spans="1:7" ht="12.75">
      <c r="A28" s="3" t="s">
        <v>84</v>
      </c>
      <c r="B28" s="3" t="s">
        <v>28</v>
      </c>
      <c r="C28" s="3" t="s">
        <v>54</v>
      </c>
      <c r="D28" s="3" t="s">
        <v>26</v>
      </c>
      <c r="E28" s="3" t="s">
        <v>99</v>
      </c>
      <c r="F28" s="3" t="s">
        <v>65</v>
      </c>
      <c r="G28" s="3" t="s">
        <v>66</v>
      </c>
    </row>
    <row r="29" spans="1:7" ht="12.75">
      <c r="A29" s="6" t="s">
        <v>64</v>
      </c>
      <c r="B29" s="3" t="s">
        <v>28</v>
      </c>
      <c r="C29" s="3" t="s">
        <v>54</v>
      </c>
      <c r="D29" s="3" t="s">
        <v>26</v>
      </c>
      <c r="E29" s="3" t="s">
        <v>99</v>
      </c>
      <c r="F29" s="3" t="s">
        <v>65</v>
      </c>
      <c r="G29" s="3" t="s">
        <v>66</v>
      </c>
    </row>
    <row r="30" spans="1:7" ht="12.75">
      <c r="A30" s="6" t="s">
        <v>85</v>
      </c>
      <c r="B30" s="3" t="s">
        <v>28</v>
      </c>
      <c r="C30" s="3" t="s">
        <v>54</v>
      </c>
      <c r="D30" s="3" t="s">
        <v>7</v>
      </c>
      <c r="E30" s="3" t="s">
        <v>100</v>
      </c>
      <c r="F30" s="3" t="str">
        <f>RIGHT(LEFT(A30,11),3)</f>
        <v>ITE</v>
      </c>
      <c r="G30" s="3" t="str">
        <f>RIGHT(LEFT(A30,15),3)</f>
        <v>IMT</v>
      </c>
    </row>
    <row r="31" spans="1:7" ht="12.75">
      <c r="A31" s="3" t="s">
        <v>50</v>
      </c>
      <c r="B31" s="3" t="s">
        <v>28</v>
      </c>
      <c r="C31" s="3" t="s">
        <v>54</v>
      </c>
      <c r="D31" s="3" t="s">
        <v>7</v>
      </c>
      <c r="E31" s="3" t="s">
        <v>100</v>
      </c>
      <c r="F31" s="3" t="str">
        <f t="shared" si="0"/>
        <v>ITE</v>
      </c>
      <c r="G31" s="3" t="str">
        <f>RIGHT(LEFT(A31,15),3)</f>
        <v>IMT</v>
      </c>
    </row>
    <row r="32" spans="1:7" ht="12.75">
      <c r="A32" s="3" t="s">
        <v>47</v>
      </c>
      <c r="B32" s="3" t="s">
        <v>28</v>
      </c>
      <c r="C32" s="3" t="s">
        <v>54</v>
      </c>
      <c r="D32" s="3" t="s">
        <v>48</v>
      </c>
      <c r="E32" s="3" t="s">
        <v>106</v>
      </c>
      <c r="F32" s="3" t="str">
        <f t="shared" si="0"/>
        <v>ITE</v>
      </c>
      <c r="G32" s="3" t="str">
        <f>RIGHT(LEFT(A32,15),3)</f>
        <v>INE</v>
      </c>
    </row>
    <row r="33" spans="1:7" ht="12.75">
      <c r="A33" s="3" t="s">
        <v>86</v>
      </c>
      <c r="B33" s="3" t="s">
        <v>28</v>
      </c>
      <c r="C33" s="3" t="s">
        <v>54</v>
      </c>
      <c r="D33" s="3" t="s">
        <v>40</v>
      </c>
      <c r="E33" s="3" t="s">
        <v>107</v>
      </c>
      <c r="F33" s="3" t="str">
        <f>RIGHT(LEFT(A33,11),3)</f>
        <v>ITE</v>
      </c>
      <c r="G33" s="3" t="str">
        <f>RIGHT(LEFT(A33,15),3)</f>
        <v>INS</v>
      </c>
    </row>
    <row r="34" spans="1:7" ht="12.75">
      <c r="A34" s="3" t="s">
        <v>49</v>
      </c>
      <c r="B34" s="3" t="s">
        <v>28</v>
      </c>
      <c r="C34" s="3" t="s">
        <v>54</v>
      </c>
      <c r="D34" s="3" t="s">
        <v>40</v>
      </c>
      <c r="E34" s="3" t="s">
        <v>107</v>
      </c>
      <c r="F34" s="3" t="str">
        <f t="shared" si="0"/>
        <v>ITE</v>
      </c>
      <c r="G34" s="3" t="str">
        <f>RIGHT(LEFT(A34,15),3)</f>
        <v>INS</v>
      </c>
    </row>
    <row r="35" spans="1:7" ht="12.75">
      <c r="A35" s="3" t="s">
        <v>87</v>
      </c>
      <c r="B35" s="3" t="s">
        <v>28</v>
      </c>
      <c r="C35" s="3" t="s">
        <v>54</v>
      </c>
      <c r="D35" s="3" t="s">
        <v>20</v>
      </c>
      <c r="E35" s="3" t="s">
        <v>101</v>
      </c>
      <c r="F35" s="3" t="str">
        <f>RIGHT(LEFT(A35,11),3)</f>
        <v>ITE</v>
      </c>
      <c r="G35" s="3" t="str">
        <f>RIGHT(LEFT(A35,15),3)</f>
        <v>ISK</v>
      </c>
    </row>
    <row r="36" spans="1:7" ht="12.75">
      <c r="A36" s="5" t="s">
        <v>57</v>
      </c>
      <c r="B36" s="3" t="s">
        <v>28</v>
      </c>
      <c r="C36" s="3" t="s">
        <v>54</v>
      </c>
      <c r="D36" s="3" t="s">
        <v>20</v>
      </c>
      <c r="E36" s="3" t="s">
        <v>101</v>
      </c>
      <c r="F36" s="3" t="str">
        <f t="shared" si="0"/>
        <v>ITE</v>
      </c>
      <c r="G36" s="3" t="str">
        <f>RIGHT(LEFT(A36,15),3)</f>
        <v>ISK</v>
      </c>
    </row>
    <row r="37" spans="1:7" ht="12.75">
      <c r="A37" s="7" t="s">
        <v>67</v>
      </c>
      <c r="B37" s="3" t="s">
        <v>69</v>
      </c>
      <c r="C37" s="3" t="s">
        <v>118</v>
      </c>
      <c r="D37" s="3"/>
      <c r="E37" s="3"/>
      <c r="F37" s="3" t="str">
        <f t="shared" si="0"/>
        <v>SZT</v>
      </c>
      <c r="G37" s="3"/>
    </row>
    <row r="38" spans="1:7" ht="12.75">
      <c r="A38" s="7" t="s">
        <v>68</v>
      </c>
      <c r="B38" s="3" t="s">
        <v>70</v>
      </c>
      <c r="C38" s="3" t="s">
        <v>108</v>
      </c>
      <c r="D38" s="3"/>
      <c r="E38" s="3"/>
      <c r="F38" s="3" t="str">
        <f t="shared" si="0"/>
        <v>TAI</v>
      </c>
      <c r="G38" s="3"/>
    </row>
    <row r="39" spans="1:7" ht="12.75">
      <c r="A39" s="7" t="s">
        <v>88</v>
      </c>
      <c r="B39" s="3" t="s">
        <v>21</v>
      </c>
      <c r="C39" s="3" t="s">
        <v>120</v>
      </c>
      <c r="D39" s="3"/>
      <c r="E39" s="3"/>
      <c r="F39" s="3" t="str">
        <f t="shared" si="0"/>
        <v>TEL</v>
      </c>
      <c r="G39" s="3"/>
    </row>
    <row r="40" spans="1:7" ht="12.75">
      <c r="A40" s="3" t="s">
        <v>23</v>
      </c>
      <c r="B40" s="3" t="s">
        <v>21</v>
      </c>
      <c r="C40" s="3" t="s">
        <v>120</v>
      </c>
      <c r="D40" s="3" t="s">
        <v>24</v>
      </c>
      <c r="E40" s="3" t="s">
        <v>121</v>
      </c>
      <c r="F40" s="3" t="str">
        <f t="shared" si="0"/>
        <v>TEL</v>
      </c>
      <c r="G40" s="3" t="str">
        <f>RIGHT(LEFT(A40,15),3)</f>
        <v>TEM</v>
      </c>
    </row>
    <row r="41" spans="1:7" ht="12.75">
      <c r="A41" s="3" t="s">
        <v>38</v>
      </c>
      <c r="B41" s="3" t="s">
        <v>21</v>
      </c>
      <c r="C41" s="3" t="s">
        <v>120</v>
      </c>
      <c r="D41" s="3" t="s">
        <v>39</v>
      </c>
      <c r="E41" s="3" t="s">
        <v>122</v>
      </c>
      <c r="F41" s="3" t="str">
        <f t="shared" si="0"/>
        <v>TEL</v>
      </c>
      <c r="G41" s="3" t="str">
        <f>RIGHT(LEFT(A41,15),3)</f>
        <v>TMU</v>
      </c>
    </row>
    <row r="42" spans="1:7" ht="12.75">
      <c r="A42" s="3" t="s">
        <v>45</v>
      </c>
      <c r="B42" s="3" t="s">
        <v>21</v>
      </c>
      <c r="C42" s="3" t="s">
        <v>120</v>
      </c>
      <c r="D42" s="3" t="s">
        <v>22</v>
      </c>
      <c r="E42" s="3" t="s">
        <v>123</v>
      </c>
      <c r="F42" s="3" t="str">
        <f t="shared" si="0"/>
        <v>TEL</v>
      </c>
      <c r="G42" s="3" t="str">
        <f>RIGHT(LEFT(A42,15),3)</f>
        <v>TSI</v>
      </c>
    </row>
    <row r="43" spans="1:7" ht="12.75">
      <c r="A43" s="3" t="s">
        <v>89</v>
      </c>
      <c r="B43" s="3" t="s">
        <v>21</v>
      </c>
      <c r="C43" s="3" t="s">
        <v>120</v>
      </c>
      <c r="D43" s="3" t="s">
        <v>90</v>
      </c>
      <c r="E43" s="3" t="s">
        <v>124</v>
      </c>
      <c r="F43" s="3" t="str">
        <f t="shared" si="0"/>
        <v>TEL</v>
      </c>
      <c r="G43" s="5" t="s">
        <v>119</v>
      </c>
    </row>
    <row r="44" spans="1:7" ht="12.75">
      <c r="A44" s="3" t="s">
        <v>60</v>
      </c>
      <c r="B44" s="3" t="s">
        <v>21</v>
      </c>
      <c r="C44" s="3" t="s">
        <v>120</v>
      </c>
      <c r="D44" s="3" t="s">
        <v>61</v>
      </c>
      <c r="E44" s="3" t="s">
        <v>125</v>
      </c>
      <c r="F44" s="3" t="str">
        <f t="shared" si="0"/>
        <v>TEL</v>
      </c>
      <c r="G44" s="3" t="str">
        <f>RIGHT(LEFT(A44,15),3)</f>
        <v>TSM</v>
      </c>
    </row>
    <row r="45" spans="1:7" ht="12.75">
      <c r="A45" s="3" t="s">
        <v>91</v>
      </c>
      <c r="B45" s="3" t="s">
        <v>31</v>
      </c>
      <c r="C45" s="3" t="s">
        <v>126</v>
      </c>
      <c r="D45" s="3"/>
      <c r="E45" s="3"/>
      <c r="F45" s="3" t="str">
        <f t="shared" si="0"/>
        <v>TIN</v>
      </c>
      <c r="G45" s="3"/>
    </row>
    <row r="46" spans="1:7" ht="12.75">
      <c r="A46" s="3" t="s">
        <v>43</v>
      </c>
      <c r="B46" s="3" t="s">
        <v>31</v>
      </c>
      <c r="C46" s="3" t="s">
        <v>126</v>
      </c>
      <c r="D46" s="3" t="s">
        <v>44</v>
      </c>
      <c r="E46" s="3" t="s">
        <v>127</v>
      </c>
      <c r="F46" s="3" t="str">
        <f t="shared" si="0"/>
        <v>TIN</v>
      </c>
      <c r="G46" s="3" t="str">
        <f>RIGHT(LEFT(A46,15),3)</f>
        <v>TIP</v>
      </c>
    </row>
    <row r="47" spans="1:7" ht="12.75">
      <c r="A47" s="3" t="s">
        <v>46</v>
      </c>
      <c r="B47" s="3" t="s">
        <v>31</v>
      </c>
      <c r="C47" s="3" t="s">
        <v>126</v>
      </c>
      <c r="D47" s="3" t="s">
        <v>44</v>
      </c>
      <c r="E47" s="3" t="s">
        <v>127</v>
      </c>
      <c r="F47" s="3" t="str">
        <f t="shared" si="0"/>
        <v>TIN</v>
      </c>
      <c r="G47" s="3" t="str">
        <f>RIGHT(LEFT(A47,15),3)</f>
        <v>TIP</v>
      </c>
    </row>
    <row r="48" spans="1:7" ht="12.75">
      <c r="A48" s="3" t="s">
        <v>55</v>
      </c>
      <c r="B48" s="3" t="s">
        <v>31</v>
      </c>
      <c r="C48" s="3" t="s">
        <v>126</v>
      </c>
      <c r="D48" s="3" t="s">
        <v>32</v>
      </c>
      <c r="E48" s="3" t="s">
        <v>128</v>
      </c>
      <c r="F48" s="3" t="str">
        <f t="shared" si="0"/>
        <v>TIN</v>
      </c>
      <c r="G48" s="3" t="str">
        <f>RIGHT(LEFT(A48,15),3)</f>
        <v>TIU</v>
      </c>
    </row>
    <row r="49" spans="1:7" ht="12.75">
      <c r="A49" s="3" t="s">
        <v>30</v>
      </c>
      <c r="B49" s="3" t="s">
        <v>31</v>
      </c>
      <c r="C49" s="3" t="s">
        <v>126</v>
      </c>
      <c r="D49" s="3" t="s">
        <v>32</v>
      </c>
      <c r="E49" s="3" t="s">
        <v>128</v>
      </c>
      <c r="F49" s="3" t="str">
        <f t="shared" si="0"/>
        <v>TIN</v>
      </c>
      <c r="G49" s="3" t="str">
        <f>RIGHT(LEFT(A49,15),3)</f>
        <v>TIU</v>
      </c>
    </row>
  </sheetData>
  <sheetProtection/>
  <autoFilter ref="A1:G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Magdalena Regeńczuk</cp:lastModifiedBy>
  <dcterms:created xsi:type="dcterms:W3CDTF">2021-12-16T09:09:30Z</dcterms:created>
  <dcterms:modified xsi:type="dcterms:W3CDTF">2023-12-11T08:45:32Z</dcterms:modified>
  <cp:category/>
  <cp:version/>
  <cp:contentType/>
  <cp:contentStatus/>
</cp:coreProperties>
</file>